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ii I-II" sheetId="1" r:id="rId1"/>
  </sheets>
  <definedNames>
    <definedName name="_xlnm.Print_Area" localSheetId="0">'Anii I-II'!$A$1:$AL$142</definedName>
  </definedNames>
  <calcPr fullCalcOnLoad="1"/>
</workbook>
</file>

<file path=xl/sharedStrings.xml><?xml version="1.0" encoding="utf-8"?>
<sst xmlns="http://schemas.openxmlformats.org/spreadsheetml/2006/main" count="213" uniqueCount="124">
  <si>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</si>
  <si>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</si>
  <si>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</si>
  <si>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</si>
  <si>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</si>
  <si>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</si>
  <si>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</si>
  <si>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</si>
  <si>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</si>
  <si>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</si>
  <si>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</si>
  <si>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</si>
  <si>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</si>
  <si>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</si>
  <si>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</si>
  <si>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</si>
  <si>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</si>
  <si>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</si>
  <si>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</si>
  <si>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</si>
  <si>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</si>
  <si>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</si>
  <si>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</si>
  <si>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</si>
  <si>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</si>
  <si>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</si>
  <si>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</si>
  <si>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</si>
  <si>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</si>
  <si>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 xml:space="preserve">Facultatea 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</si>
  <si>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</si>
  <si>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</si>
  <si>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</si>
  <si>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</si>
  <si>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</si>
  <si>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</si>
  <si>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</si>
  <si>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</si>
  <si>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</si>
  <si>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</si>
  <si>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</si>
  <si>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</si>
  <si>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</si>
  <si>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</si>
  <si>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</si>
  <si>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 xml:space="preserve">: 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</si>
  <si>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</si>
  <si>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</si>
  <si>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</si>
  <si>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</si>
  <si>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</si>
  <si>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</si>
  <si>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</si>
  <si>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</si>
  <si>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</si>
  <si>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</si>
  <si>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</si>
  <si>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</si>
  <si>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</si>
  <si>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</si>
  <si>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</si>
  <si>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</si>
  <si>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</si>
  <si>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</si>
  <si>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</si>
  <si>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</si>
  <si>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</si>
  <si>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</si>
  <si>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Marketing Strategic</t>
  </si>
  <si>
    <t>Marketingul Resurselor Umane</t>
  </si>
  <si>
    <t>Metode si tehnici de Inginerie Economica</t>
  </si>
  <si>
    <t>DCA</t>
  </si>
  <si>
    <t>DA</t>
  </si>
  <si>
    <t>D</t>
  </si>
  <si>
    <t>Managementul Proiectelor</t>
  </si>
  <si>
    <t>Ingineria si Managementul Competitivitatii</t>
  </si>
  <si>
    <t>Matematici aplicate in managementul competitivitatii</t>
  </si>
  <si>
    <t>Analiza Manageriala Integrata cu Calculatorul</t>
  </si>
  <si>
    <t>Management in Producţie şi Transporturi</t>
  </si>
  <si>
    <t>Inginerie şi Management</t>
  </si>
  <si>
    <t>Inginerie mecanică,mecatronică, inginerie industrială şi management</t>
  </si>
  <si>
    <t>Management  Strategic</t>
  </si>
  <si>
    <t>Opţional 1</t>
  </si>
  <si>
    <t>3E,1D</t>
  </si>
  <si>
    <t>Opţional 2</t>
  </si>
  <si>
    <t>Opţional 3</t>
  </si>
  <si>
    <t>7 săpt.</t>
  </si>
  <si>
    <t>Ştiinţe inginereşti</t>
  </si>
  <si>
    <t>DECAN</t>
  </si>
  <si>
    <t>Prof.univ.ing.dr.ec. Marian MOCAN</t>
  </si>
  <si>
    <t>Ingineria şi Managementul Competitivităţii</t>
  </si>
  <si>
    <t>ciclul</t>
  </si>
  <si>
    <t>c1c2c3</t>
  </si>
  <si>
    <t>a1a2</t>
  </si>
  <si>
    <t>M</t>
  </si>
  <si>
    <t>350</t>
  </si>
  <si>
    <t>Disciplina optionala 3.1 Ingineria și managementul inovării*</t>
  </si>
  <si>
    <t>Disciplina optionala 3. 2 Metode şi tehnici de creativitate în management</t>
  </si>
  <si>
    <t>01.</t>
  </si>
  <si>
    <t>02.</t>
  </si>
  <si>
    <t>Managementul  calitatii totale</t>
  </si>
  <si>
    <t>Disciplina optionala2 . 1Optimizări in ingineria si managementul calitatii *</t>
  </si>
  <si>
    <t>Disciplina optionala 2 .2. Managementul costurilor</t>
  </si>
  <si>
    <t>Disciplina optionala 1. 2. Analiza competitivitatii</t>
  </si>
  <si>
    <t>Disciplina optionala  1. 1.Analiza diagnostic*</t>
  </si>
  <si>
    <t>M350.15.01.A4.01</t>
  </si>
  <si>
    <t>M350.15.01.A4.02</t>
  </si>
  <si>
    <t>M350.15.02.A4.01</t>
  </si>
  <si>
    <t>M350.15.02.A4.02</t>
  </si>
  <si>
    <t>M350.15.03.A4.01</t>
  </si>
  <si>
    <t>M350.15.03.A4.02</t>
  </si>
  <si>
    <t xml:space="preserve"> </t>
  </si>
  <si>
    <t>Elaborare lucrare de disertatie: 7 saptamani x 14 ore</t>
  </si>
  <si>
    <t>C</t>
  </si>
  <si>
    <t>Examen de disertatie</t>
  </si>
  <si>
    <t>M350.17.04.S3</t>
  </si>
  <si>
    <t>M350.17.04.S1</t>
  </si>
  <si>
    <t>M350.17.04.S2</t>
  </si>
  <si>
    <t>Practica de cercetare                                     7 saptamani x 14 ore</t>
  </si>
  <si>
    <t>An universitar 2018 - 2019</t>
  </si>
  <si>
    <t>Etica si integritate academica</t>
  </si>
  <si>
    <t>Cod DFI.Cod RSI.Cod DSU_M</t>
  </si>
  <si>
    <t>20.70.10</t>
  </si>
  <si>
    <t>3E,2D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</si>
</sst>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61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b/>
      <sz val="14"/>
      <color indexed="18"/>
      <name val="Franklin Gothic Medium"/>
      <family val="2"/>
    </font>
    <font>
      <sz val="11"/>
      <color indexed="56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50" fillId="0" borderId="0" xfId="53" applyFill="1" applyAlignment="1">
      <alignment wrapText="1"/>
    </xf>
    <xf numFmtId="0" fontId="2" fillId="0" borderId="3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/>
    </xf>
    <xf numFmtId="0" fontId="3" fillId="0" borderId="34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4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58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194" fontId="2" fillId="0" borderId="14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top" wrapText="1"/>
    </xf>
    <xf numFmtId="49" fontId="2" fillId="0" borderId="40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top"/>
    </xf>
    <xf numFmtId="188" fontId="1" fillId="0" borderId="20" xfId="0" applyNumberFormat="1" applyFont="1" applyFill="1" applyBorder="1" applyAlignment="1">
      <alignment horizontal="center" vertical="center"/>
    </xf>
    <xf numFmtId="188" fontId="1" fillId="0" borderId="2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58" fillId="0" borderId="49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50" fillId="0" borderId="0" xfId="53" applyFill="1" applyAlignment="1">
      <alignment horizontal="left" wrapText="1"/>
    </xf>
    <xf numFmtId="0" fontId="50" fillId="0" borderId="0" xfId="53" applyFill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23</xdr:col>
      <xdr:colOff>19050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2838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9"/>
  <sheetViews>
    <sheetView tabSelected="1" view="pageBreakPreview" zoomScaleSheetLayoutView="100" workbookViewId="0" topLeftCell="A14">
      <selection activeCell="V38" sqref="V38"/>
    </sheetView>
  </sheetViews>
  <sheetFormatPr defaultColWidth="9.140625" defaultRowHeight="12.75"/>
  <cols>
    <col min="1" max="1" width="8.7109375" style="0" customWidth="1"/>
    <col min="2" max="3" width="5.7109375" style="0" customWidth="1"/>
    <col min="4" max="4" width="10.421875" style="0" customWidth="1"/>
    <col min="5" max="10" width="4.7109375" style="0" customWidth="1"/>
    <col min="11" max="11" width="6.57421875" style="0" customWidth="1"/>
    <col min="12" max="12" width="4.7109375" style="0" customWidth="1"/>
    <col min="13" max="13" width="5.7109375" style="0" customWidth="1"/>
    <col min="14" max="14" width="21.421875" style="0" customWidth="1"/>
    <col min="15" max="15" width="5.7109375" style="0" hidden="1" customWidth="1"/>
    <col min="16" max="20" width="4.7109375" style="0" customWidth="1"/>
    <col min="21" max="21" width="5.7109375" style="0" customWidth="1"/>
    <col min="22" max="22" width="6.7109375" style="0" customWidth="1"/>
    <col min="23" max="23" width="6.28125" style="0" customWidth="1"/>
  </cols>
  <sheetData>
    <row r="2" spans="2:17" s="56" customFormat="1" ht="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56" customFormat="1" ht="18">
      <c r="A3" s="53" t="s">
        <v>28</v>
      </c>
      <c r="K3" s="30"/>
      <c r="L3" s="30"/>
      <c r="M3" s="30"/>
      <c r="N3" s="30"/>
      <c r="O3" s="30"/>
      <c r="P3" s="30"/>
      <c r="Q3" s="30"/>
    </row>
    <row r="4" spans="11:22" s="56" customFormat="1" ht="15" customHeight="1"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1:17" s="56" customFormat="1" ht="15.75">
      <c r="K5" s="57"/>
      <c r="L5" s="57"/>
      <c r="M5" s="57"/>
      <c r="N5" s="57"/>
      <c r="O5" s="57"/>
      <c r="P5" s="57"/>
      <c r="Q5" s="57"/>
    </row>
    <row r="6" spans="1:17" s="56" customFormat="1" ht="15.75">
      <c r="A6" s="64" t="s">
        <v>29</v>
      </c>
      <c r="B6" s="56" t="s">
        <v>78</v>
      </c>
      <c r="K6" s="57"/>
      <c r="L6" s="57"/>
      <c r="M6" s="57"/>
      <c r="N6" s="57"/>
      <c r="O6" s="57"/>
      <c r="P6" s="57"/>
      <c r="Q6" s="57"/>
    </row>
    <row r="7" spans="1:17" s="56" customFormat="1" ht="15.75">
      <c r="A7" s="64" t="s">
        <v>44</v>
      </c>
      <c r="B7" s="30"/>
      <c r="C7" s="30"/>
      <c r="D7" s="30" t="s">
        <v>79</v>
      </c>
      <c r="E7" s="30"/>
      <c r="F7" s="30"/>
      <c r="G7" s="30"/>
      <c r="H7" s="30"/>
      <c r="I7" s="30"/>
      <c r="J7" s="30"/>
      <c r="K7" s="57"/>
      <c r="L7" s="57"/>
      <c r="M7" s="57"/>
      <c r="N7" s="57"/>
      <c r="O7" s="57"/>
      <c r="P7" s="57"/>
      <c r="Q7" s="57"/>
    </row>
    <row r="8" spans="1:24" s="25" customFormat="1" ht="15.75" customHeight="1">
      <c r="A8" s="183" t="s">
        <v>45</v>
      </c>
      <c r="B8" s="183"/>
      <c r="C8" s="183"/>
      <c r="D8" s="183"/>
      <c r="E8" s="183"/>
      <c r="F8" s="183"/>
      <c r="G8" s="183"/>
      <c r="H8" s="183"/>
      <c r="I8" s="183"/>
      <c r="J8" s="183"/>
      <c r="K8" s="31" t="s">
        <v>90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31"/>
    </row>
    <row r="9" spans="1:24" s="25" customFormat="1" ht="32.25" customHeight="1">
      <c r="A9" s="185" t="s">
        <v>42</v>
      </c>
      <c r="B9" s="185"/>
      <c r="C9" s="185"/>
      <c r="D9" s="185"/>
      <c r="E9" s="185"/>
      <c r="F9" s="185"/>
      <c r="G9" s="185"/>
      <c r="H9" s="185"/>
      <c r="I9" s="185"/>
      <c r="J9" s="185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31"/>
      <c r="X9" s="31"/>
    </row>
    <row r="10" spans="1:25" s="25" customFormat="1" ht="15.75" customHeight="1">
      <c r="A10" s="184" t="s">
        <v>43</v>
      </c>
      <c r="B10" s="184"/>
      <c r="C10" s="184"/>
      <c r="D10" s="184"/>
      <c r="E10" s="184"/>
      <c r="F10" s="184"/>
      <c r="G10" s="184"/>
      <c r="H10" s="184"/>
      <c r="I10" s="184"/>
      <c r="J10" s="59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27"/>
    </row>
    <row r="11" spans="1:25" s="25" customFormat="1" ht="15.75">
      <c r="A11" s="61"/>
      <c r="B11" s="58"/>
      <c r="C11" s="58"/>
      <c r="D11" s="58"/>
      <c r="E11" s="58"/>
      <c r="F11" s="58"/>
      <c r="G11" s="58"/>
      <c r="H11" s="58"/>
      <c r="I11" s="58"/>
      <c r="J11" s="59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27"/>
    </row>
    <row r="12" spans="1:25" s="25" customFormat="1" ht="15.75">
      <c r="A12" s="29" t="s">
        <v>47</v>
      </c>
      <c r="B12" s="31"/>
      <c r="C12" s="31"/>
      <c r="D12" s="31"/>
      <c r="E12" s="31"/>
      <c r="F12" s="31"/>
      <c r="G12" s="31"/>
      <c r="H12" s="31"/>
      <c r="I12" s="31" t="s">
        <v>87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27"/>
    </row>
    <row r="13" spans="1:25" s="8" customFormat="1" ht="15.75">
      <c r="A13" s="29" t="s">
        <v>48</v>
      </c>
      <c r="B13" s="31"/>
      <c r="C13" s="31"/>
      <c r="D13" s="31"/>
      <c r="E13" s="31" t="s">
        <v>80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27"/>
    </row>
    <row r="14" spans="1:11" ht="15.75">
      <c r="A14" s="29" t="s">
        <v>46</v>
      </c>
      <c r="B14" s="31"/>
      <c r="C14" s="31"/>
      <c r="D14" s="31"/>
      <c r="E14" s="31"/>
      <c r="F14" s="31"/>
      <c r="G14" s="31"/>
      <c r="H14" s="31"/>
      <c r="I14" s="31"/>
      <c r="J14" s="31"/>
      <c r="K14" t="s">
        <v>79</v>
      </c>
    </row>
    <row r="15" spans="1:10" ht="1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23" ht="31.5" customHeight="1">
      <c r="A16" s="69" t="s">
        <v>121</v>
      </c>
      <c r="B16" s="62"/>
      <c r="C16" s="62"/>
      <c r="D16" s="62"/>
      <c r="E16" s="62"/>
      <c r="F16" s="62"/>
      <c r="G16" s="63"/>
      <c r="H16" s="31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11" ht="13.5" customHeight="1">
      <c r="A17" s="65" t="s">
        <v>122</v>
      </c>
      <c r="B17" s="66"/>
      <c r="C17" s="66"/>
      <c r="D17" s="66"/>
      <c r="E17" s="66"/>
      <c r="F17" s="66"/>
      <c r="G17" s="67"/>
      <c r="H17" s="31"/>
      <c r="I17" s="103" t="s">
        <v>91</v>
      </c>
      <c r="J17" s="103" t="s">
        <v>92</v>
      </c>
      <c r="K17" s="103" t="s">
        <v>93</v>
      </c>
    </row>
    <row r="18" spans="9:11" ht="15.75">
      <c r="I18" s="104" t="s">
        <v>94</v>
      </c>
      <c r="J18" s="105" t="s">
        <v>95</v>
      </c>
      <c r="K18" s="104">
        <v>18</v>
      </c>
    </row>
    <row r="19" spans="1:23" s="6" customFormat="1" ht="14.2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7" customFormat="1" ht="16.5" customHeight="1">
      <c r="A20" s="154" t="s">
        <v>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</row>
    <row r="21" spans="1:23" s="7" customFormat="1" ht="18">
      <c r="A21" s="154" t="s">
        <v>119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</row>
    <row r="22" spans="1:23" s="8" customFormat="1" ht="18.75" thickBot="1">
      <c r="A22" s="155" t="s">
        <v>26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</row>
    <row r="23" spans="1:23" s="8" customFormat="1" ht="27.75" customHeight="1" thickBot="1" thickTop="1">
      <c r="A23" s="9"/>
      <c r="B23" s="121" t="s">
        <v>38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121" t="s">
        <v>39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3"/>
    </row>
    <row r="24" spans="1:23" s="8" customFormat="1" ht="13.5" customHeight="1" thickTop="1">
      <c r="A24" s="124" t="s">
        <v>0</v>
      </c>
      <c r="B24" s="146" t="s">
        <v>81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6"/>
      <c r="M24" s="146" t="s">
        <v>68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6"/>
    </row>
    <row r="25" spans="1:23" s="8" customFormat="1" ht="12.75" customHeight="1">
      <c r="A25" s="107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12"/>
      <c r="N25" s="113"/>
      <c r="O25" s="113"/>
      <c r="P25" s="113"/>
      <c r="Q25" s="113"/>
      <c r="R25" s="113"/>
      <c r="S25" s="113"/>
      <c r="T25" s="113"/>
      <c r="U25" s="113"/>
      <c r="V25" s="113"/>
      <c r="W25" s="114"/>
    </row>
    <row r="26" spans="1:23" s="8" customFormat="1" ht="15.75" customHeight="1" thickBot="1">
      <c r="A26" s="108"/>
      <c r="B26" s="117" t="str">
        <f>CONCATENATE($I$18,$J$18,".",$K$18,".","0",RIGHT($B$23,1),".",RIGHT(K26,1),$A24)</f>
        <v>M350.18.01.S1.</v>
      </c>
      <c r="C26" s="118"/>
      <c r="D26" s="119"/>
      <c r="E26" s="12">
        <v>8</v>
      </c>
      <c r="F26" s="13" t="s">
        <v>14</v>
      </c>
      <c r="G26" s="13">
        <v>28</v>
      </c>
      <c r="H26" s="13">
        <v>0</v>
      </c>
      <c r="I26" s="13">
        <v>0</v>
      </c>
      <c r="J26" s="13">
        <v>28</v>
      </c>
      <c r="K26" s="14" t="s">
        <v>50</v>
      </c>
      <c r="L26" s="15">
        <v>50</v>
      </c>
      <c r="M26" s="117" t="str">
        <f>CONCATENATE($I$18,$J$18,".",$K$18,".","0",RIGHT($M$23,1),".",RIGHT(V26,1),$A24)</f>
        <v>M350.18.02.A1.</v>
      </c>
      <c r="N26" s="118"/>
      <c r="O26" s="119"/>
      <c r="P26" s="12">
        <v>6</v>
      </c>
      <c r="Q26" s="13" t="s">
        <v>14</v>
      </c>
      <c r="R26" s="13">
        <v>28</v>
      </c>
      <c r="S26" s="13">
        <v>0</v>
      </c>
      <c r="T26" s="13">
        <v>0</v>
      </c>
      <c r="U26" s="13">
        <v>14</v>
      </c>
      <c r="V26" s="14" t="s">
        <v>71</v>
      </c>
      <c r="W26" s="15">
        <v>40</v>
      </c>
    </row>
    <row r="27" spans="1:23" s="8" customFormat="1" ht="13.5" customHeight="1" thickTop="1">
      <c r="A27" s="124" t="s">
        <v>1</v>
      </c>
      <c r="B27" s="146" t="s">
        <v>69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146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6"/>
    </row>
    <row r="28" spans="1:23" s="8" customFormat="1" ht="12.75" customHeight="1">
      <c r="A28" s="107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112"/>
      <c r="N28" s="113"/>
      <c r="O28" s="113"/>
      <c r="P28" s="113"/>
      <c r="Q28" s="113"/>
      <c r="R28" s="113"/>
      <c r="S28" s="113"/>
      <c r="T28" s="113"/>
      <c r="U28" s="113"/>
      <c r="V28" s="113"/>
      <c r="W28" s="114"/>
    </row>
    <row r="29" spans="1:23" s="8" customFormat="1" ht="15.75" customHeight="1" thickBot="1">
      <c r="A29" s="108"/>
      <c r="B29" s="117" t="str">
        <f>CONCATENATE($I$18,$J$18,".",$K$18,".","0",RIGHT($B$23,1),".",RIGHT(K29,1),$A27)</f>
        <v>M350.18.01.A2.</v>
      </c>
      <c r="C29" s="118"/>
      <c r="D29" s="119"/>
      <c r="E29" s="12">
        <v>8</v>
      </c>
      <c r="F29" s="13" t="s">
        <v>14</v>
      </c>
      <c r="G29" s="13">
        <v>28</v>
      </c>
      <c r="H29" s="13">
        <v>0</v>
      </c>
      <c r="I29" s="13">
        <v>0</v>
      </c>
      <c r="J29" s="13">
        <v>28</v>
      </c>
      <c r="K29" s="14" t="s">
        <v>72</v>
      </c>
      <c r="L29" s="15">
        <v>55</v>
      </c>
      <c r="M29" s="117" t="str">
        <f>CONCATENATE($I$18,$J$18,".",$K$18,".","0",RIGHT($M$23,1),".",RIGHT(V29,1),$A27)</f>
        <v>M350.18.02.S2.</v>
      </c>
      <c r="N29" s="118"/>
      <c r="O29" s="119"/>
      <c r="P29" s="12">
        <v>7</v>
      </c>
      <c r="Q29" s="13" t="s">
        <v>14</v>
      </c>
      <c r="R29" s="13">
        <v>28</v>
      </c>
      <c r="S29" s="13">
        <v>0</v>
      </c>
      <c r="T29" s="13">
        <v>0</v>
      </c>
      <c r="U29" s="13">
        <v>28</v>
      </c>
      <c r="V29" s="14" t="s">
        <v>50</v>
      </c>
      <c r="W29" s="15">
        <v>50</v>
      </c>
    </row>
    <row r="30" spans="1:23" s="8" customFormat="1" ht="13.5" customHeight="1" thickTop="1">
      <c r="A30" s="124" t="s">
        <v>2</v>
      </c>
      <c r="B30" s="148" t="s">
        <v>100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46" t="s">
        <v>76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6"/>
    </row>
    <row r="31" spans="1:23" s="8" customFormat="1" ht="12.75" customHeight="1">
      <c r="A31" s="107"/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112"/>
      <c r="N31" s="113"/>
      <c r="O31" s="113"/>
      <c r="P31" s="113"/>
      <c r="Q31" s="113"/>
      <c r="R31" s="113"/>
      <c r="S31" s="113"/>
      <c r="T31" s="113"/>
      <c r="U31" s="113"/>
      <c r="V31" s="113"/>
      <c r="W31" s="114"/>
    </row>
    <row r="32" spans="1:23" s="8" customFormat="1" ht="15.75" thickBot="1">
      <c r="A32" s="108"/>
      <c r="B32" s="117" t="str">
        <f>CONCATENATE($I$18,$J$18,".",$K$18,".","0",RIGHT($B$23,1),".",RIGHT(K32,1),$A30)</f>
        <v>M350.18.01.A3.</v>
      </c>
      <c r="C32" s="118"/>
      <c r="D32" s="119"/>
      <c r="E32" s="12">
        <v>6</v>
      </c>
      <c r="F32" s="13" t="s">
        <v>14</v>
      </c>
      <c r="G32" s="13">
        <v>14</v>
      </c>
      <c r="H32" s="13">
        <v>14</v>
      </c>
      <c r="I32" s="13">
        <v>0</v>
      </c>
      <c r="J32" s="13">
        <v>0</v>
      </c>
      <c r="K32" s="14" t="s">
        <v>71</v>
      </c>
      <c r="L32" s="15">
        <v>30</v>
      </c>
      <c r="M32" s="117" t="str">
        <f>CONCATENATE($I$18,$J$18,".",$K$18,".","0",RIGHT($M$23,1),".",RIGHT(V32,1),$A30)</f>
        <v>M350.18.02.A3.</v>
      </c>
      <c r="N32" s="118"/>
      <c r="O32" s="119"/>
      <c r="P32" s="12">
        <v>6</v>
      </c>
      <c r="Q32" s="13" t="s">
        <v>14</v>
      </c>
      <c r="R32" s="13">
        <v>28</v>
      </c>
      <c r="S32" s="13">
        <v>0</v>
      </c>
      <c r="T32" s="13">
        <v>14</v>
      </c>
      <c r="U32" s="13">
        <v>0</v>
      </c>
      <c r="V32" s="14" t="s">
        <v>72</v>
      </c>
      <c r="W32" s="15">
        <v>45</v>
      </c>
    </row>
    <row r="33" spans="1:23" s="8" customFormat="1" ht="13.5" customHeight="1" thickTop="1">
      <c r="A33" s="124" t="s">
        <v>3</v>
      </c>
      <c r="B33" s="146" t="s">
        <v>82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6"/>
      <c r="M33" s="146" t="s">
        <v>84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6"/>
    </row>
    <row r="34" spans="1:23" s="8" customFormat="1" ht="12.75" customHeight="1">
      <c r="A34" s="107"/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4"/>
      <c r="M34" s="112"/>
      <c r="N34" s="113"/>
      <c r="O34" s="113"/>
      <c r="P34" s="113"/>
      <c r="Q34" s="113"/>
      <c r="R34" s="113"/>
      <c r="S34" s="113"/>
      <c r="T34" s="113"/>
      <c r="U34" s="113"/>
      <c r="V34" s="113"/>
      <c r="W34" s="114"/>
    </row>
    <row r="35" spans="1:23" s="8" customFormat="1" ht="15.75" thickBot="1">
      <c r="A35" s="108"/>
      <c r="B35" s="117" t="str">
        <f>CONCATENATE($I$18,$J$18,".",$K$18,".","0",RIGHT($B$23,1),".",RIGHT(K35,1),$A33,"ij")</f>
        <v>M350.18.01.A4.ij</v>
      </c>
      <c r="C35" s="118"/>
      <c r="D35" s="119"/>
      <c r="E35" s="12">
        <v>8</v>
      </c>
      <c r="F35" s="13" t="s">
        <v>73</v>
      </c>
      <c r="G35" s="13">
        <v>28</v>
      </c>
      <c r="H35" s="13">
        <v>0</v>
      </c>
      <c r="I35" s="13">
        <v>0</v>
      </c>
      <c r="J35" s="13">
        <v>28</v>
      </c>
      <c r="K35" s="14" t="s">
        <v>72</v>
      </c>
      <c r="L35" s="15">
        <v>55</v>
      </c>
      <c r="M35" s="117" t="str">
        <f>CONCATENATE($I$18,$J$18,".",$K$18,".","0",RIGHT($M$23,1),".",RIGHT(V35,1),$A33,"ij")</f>
        <v>M350.18.02.A4.ij</v>
      </c>
      <c r="N35" s="118"/>
      <c r="O35" s="119"/>
      <c r="P35" s="12">
        <v>7</v>
      </c>
      <c r="Q35" s="13" t="s">
        <v>73</v>
      </c>
      <c r="R35" s="13">
        <v>28</v>
      </c>
      <c r="S35" s="13">
        <v>0</v>
      </c>
      <c r="T35" s="13">
        <v>28</v>
      </c>
      <c r="U35" s="13">
        <v>0</v>
      </c>
      <c r="V35" s="14" t="s">
        <v>72</v>
      </c>
      <c r="W35" s="15">
        <v>55</v>
      </c>
    </row>
    <row r="36" spans="1:23" s="8" customFormat="1" ht="13.5" customHeight="1" thickTop="1">
      <c r="A36" s="124" t="s">
        <v>4</v>
      </c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146" t="s">
        <v>120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6"/>
    </row>
    <row r="37" spans="1:23" s="8" customFormat="1" ht="12.75" customHeight="1">
      <c r="A37" s="107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3"/>
      <c r="M37" s="112"/>
      <c r="N37" s="113"/>
      <c r="O37" s="113"/>
      <c r="P37" s="113"/>
      <c r="Q37" s="113"/>
      <c r="R37" s="113"/>
      <c r="S37" s="113"/>
      <c r="T37" s="113"/>
      <c r="U37" s="113"/>
      <c r="V37" s="113"/>
      <c r="W37" s="114"/>
    </row>
    <row r="38" spans="1:23" s="8" customFormat="1" ht="15.75" thickBot="1">
      <c r="A38" s="108"/>
      <c r="B38" s="117"/>
      <c r="C38" s="118"/>
      <c r="D38" s="119"/>
      <c r="E38" s="12"/>
      <c r="F38" s="13"/>
      <c r="G38" s="13"/>
      <c r="H38" s="13"/>
      <c r="I38" s="13"/>
      <c r="J38" s="13"/>
      <c r="K38" s="14"/>
      <c r="L38" s="15"/>
      <c r="M38" s="117" t="str">
        <f>CONCATENATE($I$18,$J$18,".",$K$18,".","0",RIGHT($M$23,1),".",RIGHT(V38,1),$A36)</f>
        <v>M350.18.02.S5.</v>
      </c>
      <c r="N38" s="118"/>
      <c r="O38" s="119"/>
      <c r="P38" s="12">
        <v>4</v>
      </c>
      <c r="Q38" s="13" t="s">
        <v>73</v>
      </c>
      <c r="R38" s="13">
        <v>14</v>
      </c>
      <c r="S38" s="13">
        <v>0</v>
      </c>
      <c r="T38" s="13">
        <v>7</v>
      </c>
      <c r="U38" s="13">
        <v>0</v>
      </c>
      <c r="V38" s="14" t="s">
        <v>50</v>
      </c>
      <c r="W38" s="15">
        <v>21</v>
      </c>
    </row>
    <row r="39" spans="1:23" s="8" customFormat="1" ht="13.5" customHeight="1" thickTop="1">
      <c r="A39" s="124" t="s">
        <v>5</v>
      </c>
      <c r="B39" s="146"/>
      <c r="C39" s="115"/>
      <c r="D39" s="115"/>
      <c r="E39" s="115"/>
      <c r="F39" s="115"/>
      <c r="G39" s="115"/>
      <c r="H39" s="115"/>
      <c r="I39" s="115"/>
      <c r="J39" s="115"/>
      <c r="K39" s="115"/>
      <c r="L39" s="116"/>
      <c r="M39" s="146"/>
      <c r="N39" s="115"/>
      <c r="O39" s="115"/>
      <c r="P39" s="115"/>
      <c r="Q39" s="115"/>
      <c r="R39" s="115"/>
      <c r="S39" s="115"/>
      <c r="T39" s="115"/>
      <c r="U39" s="115"/>
      <c r="V39" s="115"/>
      <c r="W39" s="116"/>
    </row>
    <row r="40" spans="1:23" s="8" customFormat="1" ht="12.75" customHeight="1">
      <c r="A40" s="107"/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112"/>
      <c r="N40" s="113"/>
      <c r="O40" s="113"/>
      <c r="P40" s="113"/>
      <c r="Q40" s="113"/>
      <c r="R40" s="113"/>
      <c r="S40" s="113"/>
      <c r="T40" s="113"/>
      <c r="U40" s="113"/>
      <c r="V40" s="113"/>
      <c r="W40" s="114"/>
    </row>
    <row r="41" spans="1:23" s="8" customFormat="1" ht="15.75" thickBot="1">
      <c r="A41" s="108"/>
      <c r="B41" s="117"/>
      <c r="C41" s="118"/>
      <c r="D41" s="119"/>
      <c r="E41" s="12"/>
      <c r="F41" s="13"/>
      <c r="G41" s="13"/>
      <c r="H41" s="13"/>
      <c r="I41" s="13"/>
      <c r="J41" s="13"/>
      <c r="K41" s="14"/>
      <c r="L41" s="15"/>
      <c r="M41" s="117"/>
      <c r="N41" s="118"/>
      <c r="O41" s="119"/>
      <c r="P41" s="12"/>
      <c r="Q41" s="13"/>
      <c r="R41" s="13"/>
      <c r="S41" s="13"/>
      <c r="T41" s="13"/>
      <c r="U41" s="13"/>
      <c r="V41" s="14"/>
      <c r="W41" s="15"/>
    </row>
    <row r="42" spans="1:23" s="8" customFormat="1" ht="13.5" customHeight="1" thickTop="1">
      <c r="A42" s="124" t="s">
        <v>6</v>
      </c>
      <c r="B42" s="146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46"/>
      <c r="N42" s="115"/>
      <c r="O42" s="115"/>
      <c r="P42" s="115"/>
      <c r="Q42" s="115"/>
      <c r="R42" s="115"/>
      <c r="S42" s="115"/>
      <c r="T42" s="115"/>
      <c r="U42" s="115"/>
      <c r="V42" s="115"/>
      <c r="W42" s="116"/>
    </row>
    <row r="43" spans="1:23" s="8" customFormat="1" ht="12.75" customHeight="1">
      <c r="A43" s="107"/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12"/>
      <c r="N43" s="113"/>
      <c r="O43" s="113"/>
      <c r="P43" s="113"/>
      <c r="Q43" s="113"/>
      <c r="R43" s="113"/>
      <c r="S43" s="113"/>
      <c r="T43" s="113"/>
      <c r="U43" s="113"/>
      <c r="V43" s="113"/>
      <c r="W43" s="114"/>
    </row>
    <row r="44" spans="1:23" s="8" customFormat="1" ht="15.75" thickBot="1">
      <c r="A44" s="108"/>
      <c r="B44" s="117"/>
      <c r="C44" s="118"/>
      <c r="D44" s="119"/>
      <c r="E44" s="12"/>
      <c r="F44" s="13"/>
      <c r="G44" s="13"/>
      <c r="H44" s="13"/>
      <c r="I44" s="13"/>
      <c r="J44" s="13"/>
      <c r="K44" s="14"/>
      <c r="L44" s="15"/>
      <c r="M44" s="117"/>
      <c r="N44" s="118"/>
      <c r="O44" s="119"/>
      <c r="P44" s="12"/>
      <c r="Q44" s="13"/>
      <c r="R44" s="13"/>
      <c r="S44" s="13"/>
      <c r="T44" s="13"/>
      <c r="U44" s="14"/>
      <c r="V44" s="14"/>
      <c r="W44" s="15"/>
    </row>
    <row r="45" spans="1:23" s="8" customFormat="1" ht="13.5" customHeight="1" thickTop="1">
      <c r="A45" s="124" t="s">
        <v>7</v>
      </c>
      <c r="B45" s="146"/>
      <c r="C45" s="115"/>
      <c r="D45" s="115"/>
      <c r="E45" s="115"/>
      <c r="F45" s="115"/>
      <c r="G45" s="115"/>
      <c r="H45" s="115"/>
      <c r="I45" s="115"/>
      <c r="J45" s="115"/>
      <c r="K45" s="115"/>
      <c r="L45" s="116"/>
      <c r="M45" s="146"/>
      <c r="N45" s="115"/>
      <c r="O45" s="115"/>
      <c r="P45" s="115"/>
      <c r="Q45" s="115"/>
      <c r="R45" s="115"/>
      <c r="S45" s="115"/>
      <c r="T45" s="115"/>
      <c r="U45" s="115"/>
      <c r="V45" s="115"/>
      <c r="W45" s="116"/>
    </row>
    <row r="46" spans="1:23" s="8" customFormat="1" ht="12.75" customHeight="1">
      <c r="A46" s="107"/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4"/>
      <c r="M46" s="112"/>
      <c r="N46" s="113"/>
      <c r="O46" s="113"/>
      <c r="P46" s="113"/>
      <c r="Q46" s="113"/>
      <c r="R46" s="113"/>
      <c r="S46" s="113"/>
      <c r="T46" s="113"/>
      <c r="U46" s="113"/>
      <c r="V46" s="113"/>
      <c r="W46" s="114"/>
    </row>
    <row r="47" spans="1:23" s="8" customFormat="1" ht="15.75" thickBot="1">
      <c r="A47" s="108"/>
      <c r="B47" s="117"/>
      <c r="C47" s="118"/>
      <c r="D47" s="119"/>
      <c r="E47" s="12"/>
      <c r="F47" s="13"/>
      <c r="G47" s="13"/>
      <c r="H47" s="13"/>
      <c r="I47" s="13"/>
      <c r="J47" s="13"/>
      <c r="K47" s="14"/>
      <c r="L47" s="15"/>
      <c r="M47" s="117"/>
      <c r="N47" s="118"/>
      <c r="O47" s="119"/>
      <c r="P47" s="12"/>
      <c r="Q47" s="13"/>
      <c r="R47" s="13"/>
      <c r="S47" s="13"/>
      <c r="T47" s="13"/>
      <c r="U47" s="13"/>
      <c r="V47" s="14"/>
      <c r="W47" s="15"/>
    </row>
    <row r="48" spans="1:23" s="8" customFormat="1" ht="13.5" customHeight="1" thickTop="1">
      <c r="A48" s="124" t="s">
        <v>8</v>
      </c>
      <c r="B48" s="125"/>
      <c r="C48" s="126"/>
      <c r="D48" s="126"/>
      <c r="E48" s="126"/>
      <c r="F48" s="126"/>
      <c r="G48" s="126"/>
      <c r="H48" s="126"/>
      <c r="I48" s="126"/>
      <c r="J48" s="126"/>
      <c r="K48" s="126"/>
      <c r="L48" s="127"/>
      <c r="M48" s="125"/>
      <c r="N48" s="126"/>
      <c r="O48" s="126"/>
      <c r="P48" s="126"/>
      <c r="Q48" s="126"/>
      <c r="R48" s="126"/>
      <c r="S48" s="126"/>
      <c r="T48" s="126"/>
      <c r="U48" s="126"/>
      <c r="V48" s="126"/>
      <c r="W48" s="127"/>
    </row>
    <row r="49" spans="1:23" s="8" customFormat="1" ht="12.75" customHeight="1">
      <c r="A49" s="107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30"/>
      <c r="M49" s="128"/>
      <c r="N49" s="129"/>
      <c r="O49" s="129"/>
      <c r="P49" s="129"/>
      <c r="Q49" s="129"/>
      <c r="R49" s="129"/>
      <c r="S49" s="129"/>
      <c r="T49" s="129"/>
      <c r="U49" s="129"/>
      <c r="V49" s="129"/>
      <c r="W49" s="130"/>
    </row>
    <row r="50" spans="1:23" s="8" customFormat="1" ht="16.5" customHeight="1" thickBot="1">
      <c r="A50" s="108"/>
      <c r="B50" s="117"/>
      <c r="C50" s="118"/>
      <c r="D50" s="119"/>
      <c r="E50" s="12"/>
      <c r="F50" s="13"/>
      <c r="G50" s="13"/>
      <c r="H50" s="13"/>
      <c r="I50" s="13"/>
      <c r="J50" s="13"/>
      <c r="K50" s="14"/>
      <c r="L50" s="15"/>
      <c r="M50" s="117"/>
      <c r="N50" s="118"/>
      <c r="O50" s="119"/>
      <c r="P50" s="12"/>
      <c r="Q50" s="13"/>
      <c r="R50" s="13"/>
      <c r="S50" s="13"/>
      <c r="T50" s="13"/>
      <c r="U50" s="13"/>
      <c r="V50" s="14"/>
      <c r="W50" s="15"/>
    </row>
    <row r="51" spans="1:23" s="8" customFormat="1" ht="18" customHeight="1" thickTop="1">
      <c r="A51" s="131" t="s">
        <v>15</v>
      </c>
      <c r="B51" s="133" t="s">
        <v>10</v>
      </c>
      <c r="C51" s="134"/>
      <c r="D51" s="40"/>
      <c r="E51" s="140">
        <f>SUM(G26:J26,G29:J29,G32:J32,G35:J35,G38:J38,G41:J41,G44:J44,G47:J47,G50:J50)</f>
        <v>196</v>
      </c>
      <c r="F51" s="141"/>
      <c r="G51" s="142" t="s">
        <v>31</v>
      </c>
      <c r="H51" s="143"/>
      <c r="I51" s="143"/>
      <c r="J51" s="144"/>
      <c r="K51" s="147">
        <f>SUM(L26,L29,L32,L35,L38,L41,L44,L47,L50)</f>
        <v>190</v>
      </c>
      <c r="L51" s="141"/>
      <c r="M51" s="133" t="s">
        <v>10</v>
      </c>
      <c r="N51" s="134"/>
      <c r="O51" s="40"/>
      <c r="P51" s="140">
        <f>SUM(R26:U26,R29:U29,R32:U32,R35:U35,R38:U38,R41:U41,R44:U44,R47:U47,R50:U50)</f>
        <v>217</v>
      </c>
      <c r="Q51" s="141"/>
      <c r="R51" s="142" t="s">
        <v>31</v>
      </c>
      <c r="S51" s="143"/>
      <c r="T51" s="143"/>
      <c r="U51" s="144"/>
      <c r="V51" s="147">
        <f>SUM(W26,W29,W32,W35,W38,W41,W44,W47,W50)</f>
        <v>211</v>
      </c>
      <c r="W51" s="141"/>
    </row>
    <row r="52" spans="1:23" s="8" customFormat="1" ht="14.25" customHeight="1" thickBot="1">
      <c r="A52" s="156"/>
      <c r="B52" s="135" t="s">
        <v>11</v>
      </c>
      <c r="C52" s="136"/>
      <c r="D52" s="43"/>
      <c r="E52" s="138">
        <f>SUM(E26,E29,E32,E35,E38,E41,E44,E47,E50)</f>
        <v>30</v>
      </c>
      <c r="F52" s="139"/>
      <c r="G52" s="135" t="s">
        <v>30</v>
      </c>
      <c r="H52" s="136"/>
      <c r="I52" s="136"/>
      <c r="J52" s="137"/>
      <c r="K52" s="135" t="s">
        <v>83</v>
      </c>
      <c r="L52" s="137"/>
      <c r="M52" s="135" t="s">
        <v>11</v>
      </c>
      <c r="N52" s="136"/>
      <c r="O52" s="43"/>
      <c r="P52" s="138">
        <f>SUM(P26,P29,P32,P35,P38,P41,P44,P47,P50)</f>
        <v>30</v>
      </c>
      <c r="Q52" s="139"/>
      <c r="R52" s="135" t="s">
        <v>30</v>
      </c>
      <c r="S52" s="136"/>
      <c r="T52" s="136"/>
      <c r="U52" s="137"/>
      <c r="V52" s="135" t="s">
        <v>123</v>
      </c>
      <c r="W52" s="137"/>
    </row>
    <row r="53" spans="1:23" s="8" customFormat="1" ht="16.5" customHeight="1" thickTop="1">
      <c r="A53" s="131" t="s">
        <v>16</v>
      </c>
      <c r="B53" s="133" t="s">
        <v>10</v>
      </c>
      <c r="C53" s="134"/>
      <c r="D53" s="41"/>
      <c r="E53" s="140">
        <v>14</v>
      </c>
      <c r="F53" s="141"/>
      <c r="G53" s="47"/>
      <c r="H53" s="38"/>
      <c r="I53" s="38"/>
      <c r="J53" s="38"/>
      <c r="K53" s="38"/>
      <c r="L53" s="39"/>
      <c r="M53" s="133" t="s">
        <v>10</v>
      </c>
      <c r="N53" s="134"/>
      <c r="O53" s="41"/>
      <c r="P53" s="157">
        <v>15.5</v>
      </c>
      <c r="Q53" s="158"/>
      <c r="R53" s="47"/>
      <c r="S53" s="38"/>
      <c r="T53" s="38"/>
      <c r="U53" s="38"/>
      <c r="V53" s="38"/>
      <c r="W53" s="39"/>
    </row>
    <row r="54" spans="1:23" s="8" customFormat="1" ht="15.75" customHeight="1" thickBot="1">
      <c r="A54" s="156"/>
      <c r="B54" s="135" t="s">
        <v>12</v>
      </c>
      <c r="C54" s="136"/>
      <c r="D54" s="42"/>
      <c r="E54" s="42"/>
      <c r="F54" s="46"/>
      <c r="G54" s="48">
        <v>7</v>
      </c>
      <c r="H54" s="49">
        <f>(H26+H29+H32+H35+H38+H41+H44+H47+H50)/14</f>
        <v>1</v>
      </c>
      <c r="I54" s="49">
        <f>(I26+I29+I32+I35+I38+I41+I44+I47+I50)/14</f>
        <v>0</v>
      </c>
      <c r="J54" s="49">
        <f>(J26+J29+J32+J35+J38+J41+J44+J47+J50)/14</f>
        <v>6</v>
      </c>
      <c r="K54" s="44" t="s">
        <v>13</v>
      </c>
      <c r="L54" s="45"/>
      <c r="M54" s="135" t="s">
        <v>12</v>
      </c>
      <c r="N54" s="136"/>
      <c r="O54" s="42"/>
      <c r="P54" s="42"/>
      <c r="Q54" s="46"/>
      <c r="R54" s="48">
        <v>9</v>
      </c>
      <c r="S54" s="49">
        <f>(S26+S29+S32+S35+S38+S41+S44+S47+S50)/14</f>
        <v>0</v>
      </c>
      <c r="T54" s="106">
        <f>(T26+T29+T32+T35+T38+T41+T44+T47+T50)/14</f>
        <v>3.5</v>
      </c>
      <c r="U54" s="49">
        <f>(U26+U29+U32+U35+U38+U41+U44+U47+U50)/14</f>
        <v>3</v>
      </c>
      <c r="V54" s="44" t="s">
        <v>13</v>
      </c>
      <c r="W54" s="45"/>
    </row>
    <row r="55" spans="1:23" s="8" customFormat="1" ht="8.25" customHeight="1" thickTop="1">
      <c r="A55" s="16"/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8" customFormat="1" ht="8.25" customHeight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8" customFormat="1" ht="8.25" customHeigh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8" customFormat="1" ht="8.25" customHeigh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8" customFormat="1" ht="8.25" customHeight="1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="8" customFormat="1" ht="15"/>
    <row r="61" s="8" customFormat="1" ht="15.75" thickBot="1"/>
    <row r="62" spans="1:23" s="8" customFormat="1" ht="16.5" thickBot="1">
      <c r="A62" s="1" t="s">
        <v>27</v>
      </c>
      <c r="B62" s="19"/>
      <c r="C62" s="20"/>
      <c r="D62" s="20"/>
      <c r="E62" s="2"/>
      <c r="F62" s="3"/>
      <c r="G62" s="3"/>
      <c r="H62" s="3"/>
      <c r="I62" s="3"/>
      <c r="J62" s="3"/>
      <c r="K62" s="3"/>
      <c r="L62" s="3"/>
      <c r="M62" s="19"/>
      <c r="N62" s="19"/>
      <c r="O62" s="35"/>
      <c r="P62" s="35"/>
      <c r="Q62" s="35"/>
      <c r="R62" s="35"/>
      <c r="S62" s="35"/>
      <c r="T62" s="35"/>
      <c r="U62" s="35"/>
      <c r="V62" s="35"/>
      <c r="W62" s="36"/>
    </row>
    <row r="63" spans="1:23" s="8" customFormat="1" ht="17.25" customHeight="1" thickTop="1">
      <c r="A63" s="71"/>
      <c r="B63" s="159" t="s">
        <v>32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1"/>
      <c r="M63" s="37"/>
      <c r="N63" s="168" t="s">
        <v>63</v>
      </c>
      <c r="O63" s="168"/>
      <c r="P63" s="168"/>
      <c r="Q63" s="168"/>
      <c r="R63" s="10"/>
      <c r="S63" s="10"/>
      <c r="T63" s="10"/>
      <c r="U63" s="10"/>
      <c r="V63" s="10"/>
      <c r="W63" s="21"/>
    </row>
    <row r="64" spans="1:23" s="8" customFormat="1" ht="15.75" customHeight="1">
      <c r="A64" s="72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4"/>
      <c r="M64" s="51"/>
      <c r="N64" s="81" t="s">
        <v>65</v>
      </c>
      <c r="O64" s="10"/>
      <c r="P64" s="51"/>
      <c r="Q64" s="51"/>
      <c r="R64" s="73"/>
      <c r="S64" s="51"/>
      <c r="T64" s="51"/>
      <c r="U64" s="51"/>
      <c r="V64" s="51"/>
      <c r="W64" s="74"/>
    </row>
    <row r="65" spans="1:23" s="8" customFormat="1" ht="18.75" customHeight="1" thickBot="1">
      <c r="A65" s="72"/>
      <c r="B65" s="165" t="s">
        <v>33</v>
      </c>
      <c r="C65" s="166"/>
      <c r="D65" s="167"/>
      <c r="E65" s="75" t="s">
        <v>18</v>
      </c>
      <c r="F65" s="76" t="s">
        <v>17</v>
      </c>
      <c r="G65" s="76" t="s">
        <v>19</v>
      </c>
      <c r="H65" s="76" t="s">
        <v>20</v>
      </c>
      <c r="I65" s="76" t="s">
        <v>21</v>
      </c>
      <c r="J65" s="76" t="s">
        <v>22</v>
      </c>
      <c r="K65" s="77" t="s">
        <v>23</v>
      </c>
      <c r="L65" s="78" t="s">
        <v>24</v>
      </c>
      <c r="M65" s="51"/>
      <c r="N65" s="174" t="s">
        <v>51</v>
      </c>
      <c r="O65" s="174"/>
      <c r="P65" s="174"/>
      <c r="Q65" s="174"/>
      <c r="R65" s="174"/>
      <c r="S65" s="174"/>
      <c r="T65" s="174"/>
      <c r="U65" s="174"/>
      <c r="V65" s="174"/>
      <c r="W65" s="175"/>
    </row>
    <row r="66" spans="1:23" s="8" customFormat="1" ht="16.5" customHeight="1" thickTop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37"/>
      <c r="M66" s="51"/>
      <c r="N66" s="81"/>
      <c r="O66" s="55" t="s">
        <v>52</v>
      </c>
      <c r="P66" s="10"/>
      <c r="Q66" s="81"/>
      <c r="R66" s="81"/>
      <c r="S66" s="51"/>
      <c r="T66" s="82"/>
      <c r="U66" s="82"/>
      <c r="V66" s="82"/>
      <c r="W66" s="83"/>
    </row>
    <row r="67" spans="1:23" s="24" customFormat="1" ht="15">
      <c r="A67" s="84"/>
      <c r="B67" s="55" t="s">
        <v>54</v>
      </c>
      <c r="C67" s="34"/>
      <c r="D67" s="34"/>
      <c r="E67" s="50"/>
      <c r="F67" s="51"/>
      <c r="G67" s="51"/>
      <c r="H67" s="51"/>
      <c r="I67" s="51"/>
      <c r="J67" s="51"/>
      <c r="K67" s="51"/>
      <c r="L67" s="51"/>
      <c r="M67" s="51"/>
      <c r="N67" s="82"/>
      <c r="O67" s="82"/>
      <c r="P67" s="55" t="s">
        <v>66</v>
      </c>
      <c r="Q67" s="82"/>
      <c r="R67" s="82"/>
      <c r="S67" s="82"/>
      <c r="T67" s="82"/>
      <c r="U67" s="82"/>
      <c r="V67" s="82"/>
      <c r="W67" s="83"/>
    </row>
    <row r="68" spans="1:23" s="24" customFormat="1" ht="15">
      <c r="A68" s="85"/>
      <c r="B68" s="55" t="s">
        <v>56</v>
      </c>
      <c r="C68" s="34"/>
      <c r="D68" s="34"/>
      <c r="E68" s="50"/>
      <c r="F68" s="51"/>
      <c r="G68" s="51"/>
      <c r="H68" s="51"/>
      <c r="I68" s="51"/>
      <c r="J68" s="51"/>
      <c r="K68" s="51"/>
      <c r="L68" s="51"/>
      <c r="M68" s="51"/>
      <c r="N68" s="22"/>
      <c r="O68" s="22"/>
      <c r="P68" s="55" t="s">
        <v>53</v>
      </c>
      <c r="Q68" s="22"/>
      <c r="R68" s="22"/>
      <c r="S68" s="22"/>
      <c r="T68" s="22"/>
      <c r="U68" s="22"/>
      <c r="V68" s="22"/>
      <c r="W68" s="23"/>
    </row>
    <row r="69" spans="1:23" s="24" customFormat="1" ht="12.75" customHeight="1">
      <c r="A69" s="86"/>
      <c r="B69" s="34" t="s">
        <v>58</v>
      </c>
      <c r="C69" s="34"/>
      <c r="D69" s="34"/>
      <c r="E69" s="51"/>
      <c r="F69" s="51"/>
      <c r="G69" s="51"/>
      <c r="H69" s="70"/>
      <c r="I69" s="70"/>
      <c r="J69" s="70"/>
      <c r="K69" s="70"/>
      <c r="L69" s="70"/>
      <c r="M69" s="51"/>
      <c r="N69" s="51"/>
      <c r="O69" s="51"/>
      <c r="P69" s="55" t="s">
        <v>55</v>
      </c>
      <c r="Q69" s="87"/>
      <c r="R69" s="87"/>
      <c r="S69" s="87"/>
      <c r="T69" s="87"/>
      <c r="U69" s="87"/>
      <c r="V69" s="87"/>
      <c r="W69" s="88"/>
    </row>
    <row r="70" spans="1:23" s="24" customFormat="1" ht="39" customHeight="1">
      <c r="A70" s="86"/>
      <c r="B70" s="51"/>
      <c r="C70" s="174" t="s">
        <v>59</v>
      </c>
      <c r="D70" s="174"/>
      <c r="E70" s="174"/>
      <c r="F70" s="174"/>
      <c r="G70" s="174"/>
      <c r="H70" s="174"/>
      <c r="I70" s="174"/>
      <c r="J70" s="174"/>
      <c r="K70" s="174"/>
      <c r="L70" s="73"/>
      <c r="M70" s="51"/>
      <c r="N70" s="174" t="s">
        <v>57</v>
      </c>
      <c r="O70" s="174"/>
      <c r="P70" s="174"/>
      <c r="Q70" s="174"/>
      <c r="R70" s="174"/>
      <c r="S70" s="174"/>
      <c r="T70" s="174"/>
      <c r="U70" s="174"/>
      <c r="V70" s="174"/>
      <c r="W70" s="175"/>
    </row>
    <row r="71" spans="1:23" s="24" customFormat="1" ht="14.25" customHeight="1">
      <c r="A71" s="89"/>
      <c r="B71" s="51"/>
      <c r="C71" s="90"/>
      <c r="D71" s="168" t="s">
        <v>60</v>
      </c>
      <c r="E71" s="168"/>
      <c r="F71" s="168"/>
      <c r="G71" s="168"/>
      <c r="H71" s="168"/>
      <c r="I71" s="168"/>
      <c r="J71" s="168"/>
      <c r="K71" s="168"/>
      <c r="L71" s="73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3"/>
    </row>
    <row r="72" spans="1:23" s="24" customFormat="1" ht="15.75" thickBot="1">
      <c r="A72" s="85"/>
      <c r="B72" s="51"/>
      <c r="C72" s="51"/>
      <c r="D72" s="81" t="s">
        <v>61</v>
      </c>
      <c r="E72" s="81"/>
      <c r="F72" s="81"/>
      <c r="G72" s="70"/>
      <c r="H72" s="70"/>
      <c r="I72" s="70"/>
      <c r="J72" s="70"/>
      <c r="K72" s="70"/>
      <c r="L72" s="51"/>
      <c r="M72" s="172" t="s">
        <v>25</v>
      </c>
      <c r="N72" s="172"/>
      <c r="O72" s="172"/>
      <c r="P72" s="172"/>
      <c r="Q72" s="172"/>
      <c r="R72" s="172"/>
      <c r="S72" s="172"/>
      <c r="T72" s="172"/>
      <c r="U72" s="172"/>
      <c r="V72" s="172"/>
      <c r="W72" s="173"/>
    </row>
    <row r="73" spans="1:23" s="24" customFormat="1" ht="16.5" thickBot="1" thickTop="1">
      <c r="A73" s="85"/>
      <c r="B73" s="55" t="s">
        <v>62</v>
      </c>
      <c r="C73" s="82"/>
      <c r="D73" s="82"/>
      <c r="E73" s="82"/>
      <c r="F73" s="82"/>
      <c r="G73" s="22"/>
      <c r="H73" s="22"/>
      <c r="I73" s="22"/>
      <c r="J73" s="22"/>
      <c r="K73" s="82"/>
      <c r="L73" s="82"/>
      <c r="M73" s="169" t="s">
        <v>49</v>
      </c>
      <c r="N73" s="170"/>
      <c r="O73" s="170"/>
      <c r="P73" s="170"/>
      <c r="Q73" s="170"/>
      <c r="R73" s="170"/>
      <c r="S73" s="170"/>
      <c r="T73" s="170"/>
      <c r="U73" s="170"/>
      <c r="V73" s="170"/>
      <c r="W73" s="171"/>
    </row>
    <row r="74" spans="1:23" s="24" customFormat="1" ht="16.5" thickBot="1" thickTop="1">
      <c r="A74" s="85"/>
      <c r="B74" s="34" t="s">
        <v>64</v>
      </c>
      <c r="C74" s="82"/>
      <c r="D74" s="82"/>
      <c r="E74" s="82"/>
      <c r="F74" s="82"/>
      <c r="G74" s="22"/>
      <c r="H74" s="82"/>
      <c r="I74" s="82"/>
      <c r="J74" s="82"/>
      <c r="K74" s="82"/>
      <c r="L74" s="82"/>
      <c r="M74" s="176" t="s">
        <v>33</v>
      </c>
      <c r="N74" s="177"/>
      <c r="O74" s="178"/>
      <c r="P74" s="91">
        <v>8</v>
      </c>
      <c r="Q74" s="92" t="s">
        <v>14</v>
      </c>
      <c r="R74" s="96">
        <v>28</v>
      </c>
      <c r="S74" s="96">
        <v>0</v>
      </c>
      <c r="T74" s="96">
        <v>0</v>
      </c>
      <c r="U74" s="96">
        <v>28</v>
      </c>
      <c r="V74" s="96" t="s">
        <v>50</v>
      </c>
      <c r="W74" s="97">
        <v>70</v>
      </c>
    </row>
    <row r="75" spans="1:23" s="24" customFormat="1" ht="15.75" thickTop="1">
      <c r="A75" s="85"/>
      <c r="B75" s="51"/>
      <c r="C75" s="51"/>
      <c r="D75" s="51"/>
      <c r="E75" s="51"/>
      <c r="F75" s="82"/>
      <c r="G75" s="82"/>
      <c r="H75" s="82"/>
      <c r="I75" s="82"/>
      <c r="J75" s="82"/>
      <c r="K75" s="82"/>
      <c r="L75" s="82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74"/>
    </row>
    <row r="76" spans="1:23" s="24" customFormat="1" ht="15.75" thickBot="1">
      <c r="A76" s="52" t="s">
        <v>34</v>
      </c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5"/>
    </row>
    <row r="77" spans="1:23" s="8" customFormat="1" ht="15.75">
      <c r="A77" s="32"/>
      <c r="B77" s="18"/>
      <c r="C77" s="18"/>
      <c r="D77" s="18"/>
      <c r="E77" s="18"/>
      <c r="F77" s="18"/>
      <c r="G77" s="18"/>
      <c r="H77" s="18"/>
      <c r="I77" s="26"/>
      <c r="J77" s="33"/>
      <c r="K77" s="26"/>
      <c r="L77" s="26"/>
      <c r="M77" s="26"/>
      <c r="N77" s="26"/>
      <c r="O77" s="26"/>
      <c r="P77" s="26"/>
      <c r="Q77" s="10"/>
      <c r="R77" s="10"/>
      <c r="S77" s="10"/>
      <c r="T77" s="10"/>
      <c r="U77" s="10"/>
      <c r="V77" s="10"/>
      <c r="W77" s="10"/>
    </row>
    <row r="78" spans="1:23" s="8" customFormat="1" ht="15.75">
      <c r="A78" s="32"/>
      <c r="B78" s="18"/>
      <c r="C78" s="18"/>
      <c r="D78" s="18"/>
      <c r="E78" s="18"/>
      <c r="F78" s="18"/>
      <c r="G78" s="18"/>
      <c r="H78" s="18"/>
      <c r="I78" s="26"/>
      <c r="J78" s="33"/>
      <c r="K78" s="26"/>
      <c r="L78" s="26"/>
      <c r="M78" s="26"/>
      <c r="N78" s="26"/>
      <c r="O78" s="26"/>
      <c r="P78" s="26"/>
      <c r="Q78" s="10"/>
      <c r="R78" s="10"/>
      <c r="S78" s="10"/>
      <c r="T78" s="10"/>
      <c r="U78" s="10"/>
      <c r="V78" s="10"/>
      <c r="W78" s="10"/>
    </row>
    <row r="79" s="8" customFormat="1" ht="15">
      <c r="N79" s="8" t="s">
        <v>111</v>
      </c>
    </row>
    <row r="80" spans="1:23" s="7" customFormat="1" ht="18">
      <c r="A80" s="154" t="s">
        <v>9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</row>
    <row r="81" spans="1:23" s="7" customFormat="1" ht="18">
      <c r="A81" s="154" t="s">
        <v>119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</row>
    <row r="82" spans="1:23" s="25" customFormat="1" ht="18.75" thickBot="1">
      <c r="A82" s="155" t="s">
        <v>35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</row>
    <row r="83" spans="1:23" s="25" customFormat="1" ht="24" customHeight="1" thickBot="1" thickTop="1">
      <c r="A83" s="9"/>
      <c r="B83" s="121" t="s">
        <v>40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3"/>
      <c r="M83" s="122" t="s">
        <v>41</v>
      </c>
      <c r="N83" s="122"/>
      <c r="O83" s="122"/>
      <c r="P83" s="122"/>
      <c r="Q83" s="122"/>
      <c r="R83" s="122"/>
      <c r="S83" s="122"/>
      <c r="T83" s="122"/>
      <c r="U83" s="122"/>
      <c r="V83" s="122"/>
      <c r="W83" s="123"/>
    </row>
    <row r="84" spans="1:23" s="25" customFormat="1" ht="15.75" customHeight="1" thickTop="1">
      <c r="A84" s="107" t="s">
        <v>0</v>
      </c>
      <c r="B84" s="109" t="s">
        <v>70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1"/>
      <c r="M84" s="115" t="s">
        <v>118</v>
      </c>
      <c r="N84" s="115"/>
      <c r="O84" s="115"/>
      <c r="P84" s="115"/>
      <c r="Q84" s="115"/>
      <c r="R84" s="115"/>
      <c r="S84" s="115"/>
      <c r="T84" s="115"/>
      <c r="U84" s="115"/>
      <c r="V84" s="115"/>
      <c r="W84" s="116"/>
    </row>
    <row r="85" spans="1:23" s="25" customFormat="1" ht="12.75" customHeight="1">
      <c r="A85" s="107"/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4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4"/>
    </row>
    <row r="86" spans="1:23" s="25" customFormat="1" ht="18.75" customHeight="1" thickBot="1">
      <c r="A86" s="108"/>
      <c r="B86" s="117" t="str">
        <f>CONCATENATE($I$18,$J$18,".",$K$18,".","0",RIGHT($B$83,1),".",RIGHT(K86,1),$A84)</f>
        <v>M350.18.03.S1.</v>
      </c>
      <c r="C86" s="118"/>
      <c r="D86" s="119"/>
      <c r="E86" s="12">
        <v>8</v>
      </c>
      <c r="F86" s="13" t="s">
        <v>14</v>
      </c>
      <c r="G86" s="13">
        <v>28</v>
      </c>
      <c r="H86" s="13">
        <v>0</v>
      </c>
      <c r="I86" s="13">
        <v>0</v>
      </c>
      <c r="J86" s="13">
        <v>28</v>
      </c>
      <c r="K86" s="14" t="s">
        <v>50</v>
      </c>
      <c r="L86" s="15">
        <v>50</v>
      </c>
      <c r="M86" s="117" t="s">
        <v>116</v>
      </c>
      <c r="N86" s="118"/>
      <c r="O86" s="118"/>
      <c r="P86" s="12">
        <v>10</v>
      </c>
      <c r="Q86" s="13" t="s">
        <v>73</v>
      </c>
      <c r="R86" s="13">
        <v>0</v>
      </c>
      <c r="S86" s="13">
        <v>0</v>
      </c>
      <c r="T86" s="13">
        <v>0</v>
      </c>
      <c r="U86" s="25">
        <v>98</v>
      </c>
      <c r="V86" s="13" t="s">
        <v>50</v>
      </c>
      <c r="W86" s="15"/>
    </row>
    <row r="87" spans="1:23" s="25" customFormat="1" ht="15.75" customHeight="1" thickTop="1">
      <c r="A87" s="124" t="s">
        <v>1</v>
      </c>
      <c r="B87" s="146" t="s">
        <v>75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6"/>
      <c r="M87" s="115" t="s">
        <v>112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6"/>
    </row>
    <row r="88" spans="1:23" s="25" customFormat="1" ht="15">
      <c r="A88" s="107"/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4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4"/>
    </row>
    <row r="89" spans="1:23" s="25" customFormat="1" ht="15.75" customHeight="1" thickBot="1">
      <c r="A89" s="108"/>
      <c r="B89" s="117" t="str">
        <f>CONCATENATE($I$18,$J$18,".",$K$18,".","0",RIGHT($B$83,1),".",RIGHT(K89,1),$A87)</f>
        <v>M350.18.03.A2.</v>
      </c>
      <c r="C89" s="118"/>
      <c r="D89" s="119"/>
      <c r="E89" s="12">
        <v>8</v>
      </c>
      <c r="F89" s="13" t="s">
        <v>14</v>
      </c>
      <c r="G89" s="13">
        <v>28</v>
      </c>
      <c r="H89" s="13">
        <v>0</v>
      </c>
      <c r="I89" s="13">
        <v>0</v>
      </c>
      <c r="J89" s="13">
        <v>28</v>
      </c>
      <c r="K89" s="14" t="s">
        <v>71</v>
      </c>
      <c r="L89" s="15">
        <v>50</v>
      </c>
      <c r="M89" s="117" t="s">
        <v>117</v>
      </c>
      <c r="N89" s="118"/>
      <c r="O89" s="118"/>
      <c r="P89" s="12">
        <v>10</v>
      </c>
      <c r="Q89" s="13" t="s">
        <v>113</v>
      </c>
      <c r="R89" s="13">
        <v>0</v>
      </c>
      <c r="S89" s="13">
        <v>0</v>
      </c>
      <c r="T89" s="13"/>
      <c r="U89" s="13">
        <v>98</v>
      </c>
      <c r="V89" s="13" t="s">
        <v>50</v>
      </c>
      <c r="W89" s="15"/>
    </row>
    <row r="90" spans="1:23" s="25" customFormat="1" ht="15.75" customHeight="1" thickTop="1">
      <c r="A90" s="124" t="s">
        <v>2</v>
      </c>
      <c r="B90" s="148" t="s">
        <v>77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50"/>
      <c r="M90" s="115" t="s">
        <v>114</v>
      </c>
      <c r="N90" s="115"/>
      <c r="O90" s="115"/>
      <c r="P90" s="115"/>
      <c r="Q90" s="115"/>
      <c r="R90" s="115"/>
      <c r="S90" s="115"/>
      <c r="T90" s="115"/>
      <c r="U90" s="115"/>
      <c r="V90" s="115"/>
      <c r="W90" s="116"/>
    </row>
    <row r="91" spans="1:23" s="25" customFormat="1" ht="15">
      <c r="A91" s="107"/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4"/>
    </row>
    <row r="92" spans="1:23" s="25" customFormat="1" ht="15.75" customHeight="1" thickBot="1">
      <c r="A92" s="108"/>
      <c r="B92" s="117" t="str">
        <f>CONCATENATE($I$18,$J$18,".",$K$18,".","0",RIGHT($B$83,1),".",RIGHT(K92,1),$A90)</f>
        <v>M350.18.03.A3.</v>
      </c>
      <c r="C92" s="118"/>
      <c r="D92" s="119"/>
      <c r="E92" s="12">
        <v>7</v>
      </c>
      <c r="F92" s="13" t="s">
        <v>14</v>
      </c>
      <c r="G92" s="13">
        <v>14</v>
      </c>
      <c r="H92" s="13">
        <v>0</v>
      </c>
      <c r="I92" s="13">
        <v>28</v>
      </c>
      <c r="J92" s="13">
        <v>0</v>
      </c>
      <c r="K92" s="14" t="s">
        <v>71</v>
      </c>
      <c r="L92" s="15">
        <v>35</v>
      </c>
      <c r="M92" s="117" t="s">
        <v>115</v>
      </c>
      <c r="N92" s="118"/>
      <c r="O92" s="119"/>
      <c r="P92" s="12">
        <v>10</v>
      </c>
      <c r="Q92" s="13" t="s">
        <v>14</v>
      </c>
      <c r="R92" s="13">
        <v>0</v>
      </c>
      <c r="S92" s="13">
        <v>0</v>
      </c>
      <c r="T92" s="13"/>
      <c r="U92" s="13">
        <v>0</v>
      </c>
      <c r="V92" s="13" t="s">
        <v>50</v>
      </c>
      <c r="W92" s="15"/>
    </row>
    <row r="93" spans="1:23" s="25" customFormat="1" ht="15.75" thickTop="1">
      <c r="A93" s="124" t="s">
        <v>3</v>
      </c>
      <c r="B93" s="146" t="s">
        <v>85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6"/>
      <c r="M93" s="115" t="s">
        <v>111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6"/>
    </row>
    <row r="94" spans="1:23" s="25" customFormat="1" ht="15">
      <c r="A94" s="107"/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4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4"/>
    </row>
    <row r="95" spans="1:23" s="25" customFormat="1" ht="15.75" thickBot="1">
      <c r="A95" s="108"/>
      <c r="B95" s="117" t="str">
        <f>CONCATENATE($I$18,$J$18,".",$K$18,".","0",RIGHT($B$83,1),".",RIGHT(K95,1),$A93,"ij")</f>
        <v>M350.18.03.A4.ij</v>
      </c>
      <c r="C95" s="118"/>
      <c r="D95" s="119"/>
      <c r="E95" s="12">
        <v>7</v>
      </c>
      <c r="F95" s="13" t="s">
        <v>73</v>
      </c>
      <c r="G95" s="13">
        <v>28</v>
      </c>
      <c r="H95" s="13">
        <v>0</v>
      </c>
      <c r="I95" s="13">
        <v>14</v>
      </c>
      <c r="J95" s="13">
        <v>0</v>
      </c>
      <c r="K95" s="14" t="s">
        <v>72</v>
      </c>
      <c r="L95" s="15">
        <v>55</v>
      </c>
      <c r="M95" s="117"/>
      <c r="N95" s="118"/>
      <c r="O95" s="119"/>
      <c r="P95" s="12"/>
      <c r="Q95" s="13"/>
      <c r="R95" s="13"/>
      <c r="S95" s="13"/>
      <c r="T95" s="13"/>
      <c r="U95" s="13"/>
      <c r="V95" s="14"/>
      <c r="W95" s="15"/>
    </row>
    <row r="96" spans="1:23" s="25" customFormat="1" ht="15.75" thickTop="1">
      <c r="A96" s="124" t="s">
        <v>4</v>
      </c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50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6"/>
    </row>
    <row r="97" spans="1:23" s="25" customFormat="1" ht="15">
      <c r="A97" s="107"/>
      <c r="B97" s="151"/>
      <c r="C97" s="152"/>
      <c r="D97" s="152"/>
      <c r="E97" s="152"/>
      <c r="F97" s="152"/>
      <c r="G97" s="152"/>
      <c r="H97" s="152"/>
      <c r="I97" s="152"/>
      <c r="J97" s="152"/>
      <c r="K97" s="152"/>
      <c r="L97" s="15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4"/>
    </row>
    <row r="98" spans="1:23" s="25" customFormat="1" ht="15.75" thickBot="1">
      <c r="A98" s="108"/>
      <c r="B98" s="117"/>
      <c r="C98" s="118"/>
      <c r="D98" s="119"/>
      <c r="E98" s="12"/>
      <c r="F98" s="13"/>
      <c r="G98" s="13"/>
      <c r="H98" s="13"/>
      <c r="I98" s="13"/>
      <c r="J98" s="13"/>
      <c r="K98" s="14"/>
      <c r="L98" s="15"/>
      <c r="M98" s="117"/>
      <c r="N98" s="118"/>
      <c r="O98" s="119"/>
      <c r="P98" s="12"/>
      <c r="Q98" s="13"/>
      <c r="R98" s="13"/>
      <c r="S98" s="13"/>
      <c r="T98" s="13"/>
      <c r="U98" s="13"/>
      <c r="V98" s="14"/>
      <c r="W98" s="15"/>
    </row>
    <row r="99" spans="1:23" s="25" customFormat="1" ht="15.75" thickTop="1">
      <c r="A99" s="124" t="s">
        <v>5</v>
      </c>
      <c r="B99" s="146"/>
      <c r="C99" s="115"/>
      <c r="D99" s="115"/>
      <c r="E99" s="115"/>
      <c r="F99" s="115"/>
      <c r="G99" s="115"/>
      <c r="H99" s="115"/>
      <c r="I99" s="115"/>
      <c r="J99" s="115"/>
      <c r="K99" s="115"/>
      <c r="L99" s="116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6"/>
    </row>
    <row r="100" spans="1:23" s="25" customFormat="1" ht="15">
      <c r="A100" s="107"/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4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4"/>
    </row>
    <row r="101" spans="1:23" s="25" customFormat="1" ht="15.75" thickBot="1">
      <c r="A101" s="108"/>
      <c r="B101" s="117"/>
      <c r="C101" s="118"/>
      <c r="D101" s="119"/>
      <c r="E101" s="12"/>
      <c r="F101" s="13"/>
      <c r="G101" s="13"/>
      <c r="H101" s="13"/>
      <c r="I101" s="13"/>
      <c r="J101" s="13"/>
      <c r="K101" s="14"/>
      <c r="L101" s="15"/>
      <c r="M101" s="117"/>
      <c r="N101" s="118"/>
      <c r="O101" s="119"/>
      <c r="P101" s="12"/>
      <c r="Q101" s="13"/>
      <c r="R101" s="13"/>
      <c r="S101" s="13"/>
      <c r="T101" s="13"/>
      <c r="U101" s="13"/>
      <c r="V101" s="14"/>
      <c r="W101" s="15"/>
    </row>
    <row r="102" spans="1:23" s="25" customFormat="1" ht="15.75" thickTop="1">
      <c r="A102" s="124" t="s">
        <v>6</v>
      </c>
      <c r="B102" s="146"/>
      <c r="C102" s="115"/>
      <c r="D102" s="115"/>
      <c r="E102" s="115"/>
      <c r="F102" s="115"/>
      <c r="G102" s="115"/>
      <c r="H102" s="115"/>
      <c r="I102" s="115"/>
      <c r="J102" s="115"/>
      <c r="K102" s="115"/>
      <c r="L102" s="116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6"/>
    </row>
    <row r="103" spans="1:23" s="25" customFormat="1" ht="15">
      <c r="A103" s="107"/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4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4"/>
    </row>
    <row r="104" spans="1:23" s="25" customFormat="1" ht="15.75" thickBot="1">
      <c r="A104" s="108"/>
      <c r="B104" s="117"/>
      <c r="C104" s="118"/>
      <c r="D104" s="119"/>
      <c r="E104" s="12"/>
      <c r="F104" s="13"/>
      <c r="G104" s="13"/>
      <c r="H104" s="13"/>
      <c r="I104" s="13"/>
      <c r="J104" s="13"/>
      <c r="K104" s="14"/>
      <c r="L104" s="15"/>
      <c r="M104" s="117"/>
      <c r="N104" s="118"/>
      <c r="O104" s="119"/>
      <c r="P104" s="12"/>
      <c r="Q104" s="13"/>
      <c r="R104" s="13"/>
      <c r="S104" s="13"/>
      <c r="T104" s="13"/>
      <c r="U104" s="14"/>
      <c r="V104" s="14"/>
      <c r="W104" s="15"/>
    </row>
    <row r="105" spans="1:23" s="25" customFormat="1" ht="15.75" thickTop="1">
      <c r="A105" s="124" t="s">
        <v>7</v>
      </c>
      <c r="B105" s="146"/>
      <c r="C105" s="115"/>
      <c r="D105" s="115"/>
      <c r="E105" s="126"/>
      <c r="F105" s="126"/>
      <c r="G105" s="126"/>
      <c r="H105" s="126"/>
      <c r="I105" s="126"/>
      <c r="J105" s="126"/>
      <c r="K105" s="126"/>
      <c r="L105" s="127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6"/>
    </row>
    <row r="106" spans="1:23" s="25" customFormat="1" ht="15">
      <c r="A106" s="107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30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4"/>
    </row>
    <row r="107" spans="1:23" s="25" customFormat="1" ht="15.75" thickBot="1">
      <c r="A107" s="108"/>
      <c r="B107" s="117"/>
      <c r="C107" s="118"/>
      <c r="D107" s="119"/>
      <c r="E107" s="12"/>
      <c r="F107" s="13"/>
      <c r="G107" s="13"/>
      <c r="H107" s="13"/>
      <c r="I107" s="13"/>
      <c r="J107" s="13"/>
      <c r="K107" s="14"/>
      <c r="L107" s="15"/>
      <c r="M107" s="117"/>
      <c r="N107" s="118"/>
      <c r="O107" s="119"/>
      <c r="P107" s="12"/>
      <c r="Q107" s="13"/>
      <c r="R107" s="13"/>
      <c r="S107" s="13"/>
      <c r="T107" s="13"/>
      <c r="U107" s="13"/>
      <c r="V107" s="14"/>
      <c r="W107" s="15"/>
    </row>
    <row r="108" spans="1:23" s="25" customFormat="1" ht="15.75" thickTop="1">
      <c r="A108" s="124" t="s">
        <v>8</v>
      </c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7"/>
      <c r="M108" s="126"/>
      <c r="N108" s="126"/>
      <c r="O108" s="126"/>
      <c r="P108" s="115"/>
      <c r="Q108" s="115"/>
      <c r="R108" s="115"/>
      <c r="S108" s="115"/>
      <c r="T108" s="115"/>
      <c r="U108" s="115"/>
      <c r="V108" s="115"/>
      <c r="W108" s="116"/>
    </row>
    <row r="109" spans="1:23" s="25" customFormat="1" ht="15">
      <c r="A109" s="107"/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130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4"/>
    </row>
    <row r="110" spans="1:23" s="25" customFormat="1" ht="15.75" thickBot="1">
      <c r="A110" s="108"/>
      <c r="B110" s="117"/>
      <c r="C110" s="118"/>
      <c r="D110" s="119"/>
      <c r="E110" s="12"/>
      <c r="F110" s="13"/>
      <c r="G110" s="13"/>
      <c r="H110" s="13"/>
      <c r="I110" s="13"/>
      <c r="J110" s="13"/>
      <c r="K110" s="14"/>
      <c r="L110" s="15"/>
      <c r="M110" s="117"/>
      <c r="N110" s="118"/>
      <c r="O110" s="119"/>
      <c r="P110" s="12"/>
      <c r="Q110" s="13"/>
      <c r="R110" s="13"/>
      <c r="S110" s="13"/>
      <c r="T110" s="13"/>
      <c r="U110" s="13"/>
      <c r="V110" s="14"/>
      <c r="W110" s="15"/>
    </row>
    <row r="111" spans="1:23" s="25" customFormat="1" ht="16.5" customHeight="1" thickTop="1">
      <c r="A111" s="131" t="s">
        <v>15</v>
      </c>
      <c r="B111" s="133" t="s">
        <v>10</v>
      </c>
      <c r="C111" s="134"/>
      <c r="D111" s="40"/>
      <c r="E111" s="140">
        <f>SUM(G86:J86,G89:J89,G92:J92,G95:J95,G98:J98,G101:J101,G104:J104,G107:J107,G110:J110)</f>
        <v>196</v>
      </c>
      <c r="F111" s="141"/>
      <c r="G111" s="142" t="s">
        <v>31</v>
      </c>
      <c r="H111" s="143"/>
      <c r="I111" s="143"/>
      <c r="J111" s="144"/>
      <c r="K111" s="147">
        <f>SUM(L86,L89,L92,L95,L98,L101,L104,L107,L110)</f>
        <v>190</v>
      </c>
      <c r="L111" s="141"/>
      <c r="M111" s="133" t="s">
        <v>10</v>
      </c>
      <c r="N111" s="134"/>
      <c r="O111" s="40"/>
      <c r="P111" s="140">
        <f>SUM(R86:V86,R89:U89,R92:U92,R95:U95,R98:U98,R101:U101,R104:U104,R107:U107,R110:U110)</f>
        <v>196</v>
      </c>
      <c r="Q111" s="141"/>
      <c r="R111" s="142" t="s">
        <v>31</v>
      </c>
      <c r="S111" s="143"/>
      <c r="T111" s="143"/>
      <c r="U111" s="144"/>
      <c r="V111" s="147">
        <f>SUM(W86,W89,W92,W95,W98,W101,W104,W107,W110)</f>
        <v>0</v>
      </c>
      <c r="W111" s="141"/>
    </row>
    <row r="112" spans="1:23" s="25" customFormat="1" ht="16.5" thickBot="1">
      <c r="A112" s="132"/>
      <c r="B112" s="135" t="s">
        <v>11</v>
      </c>
      <c r="C112" s="136"/>
      <c r="D112" s="43"/>
      <c r="E112" s="138">
        <f>SUM(E86,E89,E92,E95,E98,E101,E104,E107,E110)</f>
        <v>30</v>
      </c>
      <c r="F112" s="139"/>
      <c r="G112" s="135" t="s">
        <v>30</v>
      </c>
      <c r="H112" s="136"/>
      <c r="I112" s="136"/>
      <c r="J112" s="137"/>
      <c r="K112" s="135" t="s">
        <v>83</v>
      </c>
      <c r="L112" s="137"/>
      <c r="M112" s="135" t="s">
        <v>11</v>
      </c>
      <c r="N112" s="136"/>
      <c r="O112" s="43"/>
      <c r="P112" s="138">
        <f>SUM(P86,P89,P92,P95,P98,P101,P104,P107,P110)</f>
        <v>30</v>
      </c>
      <c r="Q112" s="139"/>
      <c r="R112" s="135" t="s">
        <v>30</v>
      </c>
      <c r="S112" s="136"/>
      <c r="T112" s="136"/>
      <c r="U112" s="137"/>
      <c r="V112" s="135"/>
      <c r="W112" s="137"/>
    </row>
    <row r="113" spans="1:23" s="25" customFormat="1" ht="16.5" customHeight="1" thickTop="1">
      <c r="A113" s="131" t="s">
        <v>16</v>
      </c>
      <c r="B113" s="133" t="s">
        <v>10</v>
      </c>
      <c r="C113" s="134"/>
      <c r="D113" s="41"/>
      <c r="E113" s="140">
        <v>14</v>
      </c>
      <c r="F113" s="141"/>
      <c r="G113" s="47"/>
      <c r="H113" s="38"/>
      <c r="I113" s="38"/>
      <c r="J113" s="38"/>
      <c r="K113" s="38"/>
      <c r="L113" s="39"/>
      <c r="M113" s="133" t="s">
        <v>10</v>
      </c>
      <c r="N113" s="134"/>
      <c r="O113" s="41"/>
      <c r="P113" s="179">
        <f>SUM(R114:U114)</f>
        <v>14</v>
      </c>
      <c r="Q113" s="180"/>
      <c r="R113" s="47"/>
      <c r="S113" s="38"/>
      <c r="T113" s="38"/>
      <c r="U113" s="38"/>
      <c r="V113" s="38" t="s">
        <v>86</v>
      </c>
      <c r="W113" s="39"/>
    </row>
    <row r="114" spans="1:23" s="25" customFormat="1" ht="15.75" thickBot="1">
      <c r="A114" s="132"/>
      <c r="B114" s="135" t="s">
        <v>12</v>
      </c>
      <c r="C114" s="136"/>
      <c r="D114" s="42"/>
      <c r="E114" s="42"/>
      <c r="F114" s="46"/>
      <c r="G114" s="48">
        <v>7</v>
      </c>
      <c r="H114" s="49">
        <f>(H86+H89+H92+H95+H98+H101+H104+H107+H110)/14</f>
        <v>0</v>
      </c>
      <c r="I114" s="49">
        <f>(I86+I89+I92+I95+I98+I101+I104+I107+I110)/14</f>
        <v>3</v>
      </c>
      <c r="J114" s="49">
        <f>(J86+J89+J92+J95+J98+J101+J104+J107+J110)/14</f>
        <v>4</v>
      </c>
      <c r="K114" s="44" t="s">
        <v>13</v>
      </c>
      <c r="L114" s="45"/>
      <c r="M114" s="135" t="s">
        <v>12</v>
      </c>
      <c r="N114" s="136"/>
      <c r="O114" s="42"/>
      <c r="P114" s="42"/>
      <c r="Q114" s="46"/>
      <c r="R114" s="48">
        <f>(R86+R89+R92+Q95+R98+R101+R104+R107+R110)/14</f>
        <v>0</v>
      </c>
      <c r="S114" s="49">
        <f>(S86+S89+S92+S95+S98+S101+S104+S107+S110)/14</f>
        <v>0</v>
      </c>
      <c r="T114" s="49">
        <f>(T86+T89+T92+T95+T98+T101+T104+T107+T110)/14</f>
        <v>0</v>
      </c>
      <c r="U114" s="49">
        <f>(U86+U89+U92+U95+U98+U101+U104+U107+U110)/14</f>
        <v>14</v>
      </c>
      <c r="V114" s="44" t="s">
        <v>13</v>
      </c>
      <c r="W114" s="45"/>
    </row>
    <row r="115" spans="1:23" s="25" customFormat="1" ht="15.75" thickTop="1">
      <c r="A115" s="98"/>
      <c r="B115" s="99"/>
      <c r="C115" s="99"/>
      <c r="D115" s="100"/>
      <c r="E115" s="100"/>
      <c r="F115" s="101"/>
      <c r="G115" s="102"/>
      <c r="H115" s="102"/>
      <c r="I115" s="102"/>
      <c r="J115" s="102"/>
      <c r="K115" s="100"/>
      <c r="L115" s="100"/>
      <c r="M115" s="99"/>
      <c r="N115" s="99"/>
      <c r="O115" s="100"/>
      <c r="P115" s="100"/>
      <c r="Q115" s="101"/>
      <c r="R115" s="102"/>
      <c r="S115" s="102"/>
      <c r="T115" s="102"/>
      <c r="U115" s="102"/>
      <c r="V115" s="100"/>
      <c r="W115" s="100"/>
    </row>
    <row r="116" spans="1:23" s="25" customFormat="1" ht="15">
      <c r="A116" s="98"/>
      <c r="B116" s="99"/>
      <c r="C116" s="99"/>
      <c r="D116" s="100"/>
      <c r="E116" s="100"/>
      <c r="F116" s="101"/>
      <c r="G116" s="102"/>
      <c r="H116" s="102"/>
      <c r="I116" s="102"/>
      <c r="J116" s="102"/>
      <c r="K116" s="100"/>
      <c r="L116" s="100"/>
      <c r="M116" s="99"/>
      <c r="N116" s="99"/>
      <c r="O116" s="100"/>
      <c r="P116" s="100"/>
      <c r="Q116" s="101"/>
      <c r="R116" s="102"/>
      <c r="S116" s="102"/>
      <c r="T116" s="102"/>
      <c r="U116" s="102"/>
      <c r="V116" s="100"/>
      <c r="W116" s="100"/>
    </row>
    <row r="117" s="25" customFormat="1" ht="15"/>
    <row r="118" s="25" customFormat="1" ht="15"/>
    <row r="119" spans="1:23" s="25" customFormat="1" ht="18">
      <c r="A119" s="145" t="s">
        <v>36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1:23" s="25" customFormat="1" ht="18.75" thickBot="1">
      <c r="A120" s="120" t="s">
        <v>26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</row>
    <row r="121" spans="1:23" s="25" customFormat="1" ht="17.25" thickBot="1" thickTop="1">
      <c r="A121" s="9"/>
      <c r="B121" s="121" t="s">
        <v>38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3"/>
      <c r="M121" s="122" t="s">
        <v>39</v>
      </c>
      <c r="N121" s="122"/>
      <c r="O121" s="122"/>
      <c r="P121" s="122"/>
      <c r="Q121" s="122"/>
      <c r="R121" s="122"/>
      <c r="S121" s="122"/>
      <c r="T121" s="122"/>
      <c r="U121" s="122"/>
      <c r="V121" s="122"/>
      <c r="W121" s="123"/>
    </row>
    <row r="122" spans="1:23" s="25" customFormat="1" ht="15.75" thickTop="1">
      <c r="A122" s="107" t="s">
        <v>98</v>
      </c>
      <c r="B122" s="109" t="s">
        <v>104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1"/>
      <c r="M122" s="115" t="s">
        <v>101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6"/>
    </row>
    <row r="123" spans="1:23" s="25" customFormat="1" ht="15">
      <c r="A123" s="107"/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4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4"/>
    </row>
    <row r="124" spans="1:23" s="25" customFormat="1" ht="15.75" customHeight="1" thickBot="1">
      <c r="A124" s="108"/>
      <c r="B124" s="117" t="s">
        <v>105</v>
      </c>
      <c r="C124" s="118"/>
      <c r="D124" s="119"/>
      <c r="E124" s="12">
        <v>8</v>
      </c>
      <c r="F124" s="13" t="s">
        <v>73</v>
      </c>
      <c r="G124" s="13">
        <v>28</v>
      </c>
      <c r="H124" s="13">
        <v>0</v>
      </c>
      <c r="I124" s="13">
        <v>0</v>
      </c>
      <c r="J124" s="13">
        <v>28</v>
      </c>
      <c r="K124" s="14" t="s">
        <v>72</v>
      </c>
      <c r="L124" s="15">
        <v>55</v>
      </c>
      <c r="M124" s="117" t="s">
        <v>107</v>
      </c>
      <c r="N124" s="118"/>
      <c r="O124" s="119"/>
      <c r="P124" s="12">
        <v>7</v>
      </c>
      <c r="Q124" s="13" t="s">
        <v>73</v>
      </c>
      <c r="R124" s="13">
        <v>28</v>
      </c>
      <c r="S124" s="13">
        <v>0</v>
      </c>
      <c r="T124" s="13">
        <v>28</v>
      </c>
      <c r="U124" s="13">
        <v>0</v>
      </c>
      <c r="V124" s="14" t="s">
        <v>72</v>
      </c>
      <c r="W124" s="15">
        <v>55</v>
      </c>
    </row>
    <row r="125" spans="1:23" s="25" customFormat="1" ht="15.75" thickTop="1">
      <c r="A125" s="107" t="s">
        <v>99</v>
      </c>
      <c r="B125" s="109" t="s">
        <v>103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1"/>
      <c r="M125" s="115" t="s">
        <v>102</v>
      </c>
      <c r="N125" s="115"/>
      <c r="O125" s="115"/>
      <c r="P125" s="115"/>
      <c r="Q125" s="115"/>
      <c r="R125" s="115"/>
      <c r="S125" s="115"/>
      <c r="T125" s="115"/>
      <c r="U125" s="115"/>
      <c r="V125" s="115"/>
      <c r="W125" s="116"/>
    </row>
    <row r="126" spans="1:23" s="25" customFormat="1" ht="15">
      <c r="A126" s="107"/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4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4"/>
    </row>
    <row r="127" spans="1:23" s="25" customFormat="1" ht="15.75" thickBot="1">
      <c r="A127" s="108"/>
      <c r="B127" s="117" t="s">
        <v>106</v>
      </c>
      <c r="C127" s="118"/>
      <c r="D127" s="119"/>
      <c r="E127" s="12">
        <v>8</v>
      </c>
      <c r="F127" s="13" t="s">
        <v>73</v>
      </c>
      <c r="G127" s="13">
        <v>28</v>
      </c>
      <c r="H127" s="13">
        <v>0</v>
      </c>
      <c r="I127" s="13">
        <v>0</v>
      </c>
      <c r="J127" s="13">
        <v>28</v>
      </c>
      <c r="K127" s="14" t="s">
        <v>72</v>
      </c>
      <c r="L127" s="15">
        <v>55</v>
      </c>
      <c r="M127" s="117" t="s">
        <v>108</v>
      </c>
      <c r="N127" s="118"/>
      <c r="O127" s="118"/>
      <c r="P127" s="12">
        <v>7</v>
      </c>
      <c r="Q127" s="13" t="s">
        <v>73</v>
      </c>
      <c r="R127" s="13">
        <v>28</v>
      </c>
      <c r="S127" s="13">
        <v>0</v>
      </c>
      <c r="T127" s="13">
        <v>28</v>
      </c>
      <c r="U127" s="13">
        <v>0</v>
      </c>
      <c r="V127" s="14" t="s">
        <v>72</v>
      </c>
      <c r="W127" s="15">
        <v>55</v>
      </c>
    </row>
    <row r="128" spans="1:23" s="25" customFormat="1" ht="15.75" thickTop="1">
      <c r="A128" s="28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25" customFormat="1" ht="15">
      <c r="A129" s="28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 t="s">
        <v>111</v>
      </c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25" customFormat="1" ht="18">
      <c r="A130" s="145" t="s">
        <v>36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1:23" s="25" customFormat="1" ht="18.75" thickBot="1">
      <c r="A131" s="120" t="s">
        <v>35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</row>
    <row r="132" spans="1:23" s="25" customFormat="1" ht="17.25" thickBot="1" thickTop="1">
      <c r="A132" s="9"/>
      <c r="B132" s="121" t="s">
        <v>40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3"/>
      <c r="M132" s="122" t="s">
        <v>41</v>
      </c>
      <c r="N132" s="122"/>
      <c r="O132" s="122"/>
      <c r="P132" s="122"/>
      <c r="Q132" s="122"/>
      <c r="R132" s="122"/>
      <c r="S132" s="122"/>
      <c r="T132" s="122"/>
      <c r="U132" s="122"/>
      <c r="V132" s="122"/>
      <c r="W132" s="123"/>
    </row>
    <row r="133" spans="1:23" s="25" customFormat="1" ht="15.75" thickTop="1">
      <c r="A133" s="107" t="s">
        <v>98</v>
      </c>
      <c r="B133" s="109" t="s">
        <v>96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1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6"/>
    </row>
    <row r="134" spans="1:23" s="25" customFormat="1" ht="15">
      <c r="A134" s="107"/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4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4"/>
    </row>
    <row r="135" spans="1:23" s="25" customFormat="1" ht="15.75" thickBot="1">
      <c r="A135" s="108"/>
      <c r="B135" s="117" t="s">
        <v>109</v>
      </c>
      <c r="C135" s="118"/>
      <c r="D135" s="119"/>
      <c r="E135" s="12">
        <v>7</v>
      </c>
      <c r="F135" s="13" t="s">
        <v>73</v>
      </c>
      <c r="G135" s="13">
        <v>28</v>
      </c>
      <c r="H135" s="13">
        <v>0</v>
      </c>
      <c r="I135" s="13">
        <v>14</v>
      </c>
      <c r="J135" s="13">
        <v>0</v>
      </c>
      <c r="K135" s="14" t="s">
        <v>72</v>
      </c>
      <c r="L135" s="15">
        <v>55</v>
      </c>
      <c r="M135" s="117"/>
      <c r="N135" s="118"/>
      <c r="O135" s="118"/>
      <c r="P135" s="12"/>
      <c r="Q135" s="13"/>
      <c r="R135" s="13"/>
      <c r="S135" s="13"/>
      <c r="T135" s="13"/>
      <c r="U135" s="13"/>
      <c r="V135" s="14"/>
      <c r="W135" s="15"/>
    </row>
    <row r="136" spans="1:23" s="25" customFormat="1" ht="15.75" thickTop="1">
      <c r="A136" s="107" t="s">
        <v>99</v>
      </c>
      <c r="B136" s="109" t="s">
        <v>97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1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6"/>
    </row>
    <row r="137" spans="1:23" s="25" customFormat="1" ht="15">
      <c r="A137" s="107"/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4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4"/>
    </row>
    <row r="138" spans="1:23" s="25" customFormat="1" ht="15.75" thickBot="1">
      <c r="A138" s="108"/>
      <c r="B138" s="117" t="s">
        <v>110</v>
      </c>
      <c r="C138" s="118"/>
      <c r="D138" s="119"/>
      <c r="E138" s="12">
        <v>7</v>
      </c>
      <c r="F138" s="13" t="s">
        <v>73</v>
      </c>
      <c r="G138" s="13">
        <v>28</v>
      </c>
      <c r="H138" s="13">
        <v>0</v>
      </c>
      <c r="I138" s="13">
        <v>14</v>
      </c>
      <c r="J138" s="13">
        <v>0</v>
      </c>
      <c r="K138" s="14" t="s">
        <v>72</v>
      </c>
      <c r="L138" s="15">
        <v>55</v>
      </c>
      <c r="M138" s="117"/>
      <c r="N138" s="118"/>
      <c r="O138" s="118"/>
      <c r="P138" s="12"/>
      <c r="Q138" s="13"/>
      <c r="R138" s="13"/>
      <c r="S138" s="13"/>
      <c r="T138" s="13"/>
      <c r="U138" s="13"/>
      <c r="V138" s="14"/>
      <c r="W138" s="15"/>
    </row>
    <row r="139" spans="1:23" s="25" customFormat="1" ht="15.75" thickTop="1">
      <c r="A139" s="28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25" customFormat="1" ht="19.5">
      <c r="A140" s="54" t="s">
        <v>37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 t="s">
        <v>88</v>
      </c>
      <c r="O140" s="8"/>
      <c r="P140" s="8"/>
      <c r="Q140" s="8"/>
      <c r="R140" s="8"/>
      <c r="S140" s="8"/>
      <c r="T140" s="8"/>
      <c r="U140" s="8"/>
      <c r="V140" s="8"/>
      <c r="W140" s="8"/>
    </row>
    <row r="141" spans="1:23" s="25" customFormat="1" ht="19.5">
      <c r="A141" s="54" t="s">
        <v>67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 t="s">
        <v>89</v>
      </c>
      <c r="O141" s="8"/>
      <c r="P141" s="8"/>
      <c r="Q141" s="8"/>
      <c r="R141" s="8"/>
      <c r="S141" s="8"/>
      <c r="T141" s="8"/>
      <c r="U141" s="8"/>
      <c r="V141" s="8"/>
      <c r="W141" s="8"/>
    </row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pans="1:23" s="8" customFormat="1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1:23" s="8" customFormat="1" ht="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pans="1:23" s="25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25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25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25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25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25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25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25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25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25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25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25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25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25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25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25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25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25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25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25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25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</sheetData>
  <sheetProtection/>
  <mergeCells count="191">
    <mergeCell ref="B32:D32"/>
    <mergeCell ref="B29:D29"/>
    <mergeCell ref="K9:V9"/>
    <mergeCell ref="I16:W16"/>
    <mergeCell ref="A8:J8"/>
    <mergeCell ref="A10:I10"/>
    <mergeCell ref="A9:J9"/>
    <mergeCell ref="M32:O32"/>
    <mergeCell ref="A27:A29"/>
    <mergeCell ref="M26:O26"/>
    <mergeCell ref="M41:O41"/>
    <mergeCell ref="M42:W43"/>
    <mergeCell ref="B35:D35"/>
    <mergeCell ref="M35:O35"/>
    <mergeCell ref="M36:W37"/>
    <mergeCell ref="M38:O38"/>
    <mergeCell ref="B38:D38"/>
    <mergeCell ref="B39:L40"/>
    <mergeCell ref="M47:O47"/>
    <mergeCell ref="A45:A47"/>
    <mergeCell ref="N65:W65"/>
    <mergeCell ref="G112:J112"/>
    <mergeCell ref="M112:N112"/>
    <mergeCell ref="D71:K71"/>
    <mergeCell ref="R111:U111"/>
    <mergeCell ref="M93:W94"/>
    <mergeCell ref="M98:O98"/>
    <mergeCell ref="M102:W103"/>
    <mergeCell ref="B132:L132"/>
    <mergeCell ref="M132:W132"/>
    <mergeCell ref="A133:A135"/>
    <mergeCell ref="B133:L134"/>
    <mergeCell ref="M133:W134"/>
    <mergeCell ref="B135:D135"/>
    <mergeCell ref="M135:O135"/>
    <mergeCell ref="A130:W130"/>
    <mergeCell ref="A131:W131"/>
    <mergeCell ref="B86:D86"/>
    <mergeCell ref="A80:W80"/>
    <mergeCell ref="A81:W81"/>
    <mergeCell ref="M111:N111"/>
    <mergeCell ref="P111:Q111"/>
    <mergeCell ref="A93:A95"/>
    <mergeCell ref="M96:W97"/>
    <mergeCell ref="B98:D98"/>
    <mergeCell ref="B114:C114"/>
    <mergeCell ref="M114:N114"/>
    <mergeCell ref="M74:O74"/>
    <mergeCell ref="B87:L88"/>
    <mergeCell ref="M87:W88"/>
    <mergeCell ref="E113:F113"/>
    <mergeCell ref="M113:N113"/>
    <mergeCell ref="P113:Q113"/>
    <mergeCell ref="B112:C112"/>
    <mergeCell ref="E112:F112"/>
    <mergeCell ref="M54:N54"/>
    <mergeCell ref="B65:D65"/>
    <mergeCell ref="B92:D92"/>
    <mergeCell ref="M92:O92"/>
    <mergeCell ref="N63:Q63"/>
    <mergeCell ref="M73:W73"/>
    <mergeCell ref="M72:W72"/>
    <mergeCell ref="N70:W70"/>
    <mergeCell ref="M86:O86"/>
    <mergeCell ref="C70:K70"/>
    <mergeCell ref="B53:C53"/>
    <mergeCell ref="M48:W49"/>
    <mergeCell ref="M51:N51"/>
    <mergeCell ref="V51:W51"/>
    <mergeCell ref="G52:J52"/>
    <mergeCell ref="B51:C51"/>
    <mergeCell ref="M50:O50"/>
    <mergeCell ref="B50:D50"/>
    <mergeCell ref="M53:N53"/>
    <mergeCell ref="M52:N52"/>
    <mergeCell ref="A53:A54"/>
    <mergeCell ref="B54:C54"/>
    <mergeCell ref="A87:A89"/>
    <mergeCell ref="M84:W85"/>
    <mergeCell ref="B89:D89"/>
    <mergeCell ref="M89:O89"/>
    <mergeCell ref="B63:L64"/>
    <mergeCell ref="E53:F53"/>
    <mergeCell ref="A84:A86"/>
    <mergeCell ref="B84:L85"/>
    <mergeCell ref="B47:D47"/>
    <mergeCell ref="P51:Q51"/>
    <mergeCell ref="P53:Q53"/>
    <mergeCell ref="B30:L31"/>
    <mergeCell ref="V52:W52"/>
    <mergeCell ref="M30:W31"/>
    <mergeCell ref="P52:Q52"/>
    <mergeCell ref="R52:U52"/>
    <mergeCell ref="R51:U51"/>
    <mergeCell ref="B33:L34"/>
    <mergeCell ref="E52:F52"/>
    <mergeCell ref="A48:A50"/>
    <mergeCell ref="K52:L52"/>
    <mergeCell ref="E51:F51"/>
    <mergeCell ref="B48:L49"/>
    <mergeCell ref="G51:J51"/>
    <mergeCell ref="A51:A52"/>
    <mergeCell ref="B52:C52"/>
    <mergeCell ref="M33:W34"/>
    <mergeCell ref="B36:L37"/>
    <mergeCell ref="A33:A35"/>
    <mergeCell ref="M39:W40"/>
    <mergeCell ref="B45:L46"/>
    <mergeCell ref="M44:O44"/>
    <mergeCell ref="M45:W46"/>
    <mergeCell ref="B44:D44"/>
    <mergeCell ref="B42:L43"/>
    <mergeCell ref="B41:D41"/>
    <mergeCell ref="A30:A32"/>
    <mergeCell ref="K51:L51"/>
    <mergeCell ref="B27:L28"/>
    <mergeCell ref="M24:W25"/>
    <mergeCell ref="M27:W28"/>
    <mergeCell ref="A24:A26"/>
    <mergeCell ref="B24:L25"/>
    <mergeCell ref="M29:O29"/>
    <mergeCell ref="A42:A44"/>
    <mergeCell ref="A39:A41"/>
    <mergeCell ref="A20:W20"/>
    <mergeCell ref="A21:W21"/>
    <mergeCell ref="B26:D26"/>
    <mergeCell ref="A22:W22"/>
    <mergeCell ref="A82:W82"/>
    <mergeCell ref="B83:L83"/>
    <mergeCell ref="M83:W83"/>
    <mergeCell ref="B23:L23"/>
    <mergeCell ref="M23:W23"/>
    <mergeCell ref="A36:A38"/>
    <mergeCell ref="B104:D104"/>
    <mergeCell ref="M104:O104"/>
    <mergeCell ref="B95:D95"/>
    <mergeCell ref="M95:O95"/>
    <mergeCell ref="A90:A92"/>
    <mergeCell ref="B90:L91"/>
    <mergeCell ref="M90:W91"/>
    <mergeCell ref="A96:A98"/>
    <mergeCell ref="B96:L97"/>
    <mergeCell ref="B93:L94"/>
    <mergeCell ref="K112:L112"/>
    <mergeCell ref="V111:W111"/>
    <mergeCell ref="V112:W112"/>
    <mergeCell ref="A99:A101"/>
    <mergeCell ref="B99:L100"/>
    <mergeCell ref="M99:W100"/>
    <mergeCell ref="B101:D101"/>
    <mergeCell ref="M101:O101"/>
    <mergeCell ref="A102:A104"/>
    <mergeCell ref="B102:L103"/>
    <mergeCell ref="E111:F111"/>
    <mergeCell ref="G111:J111"/>
    <mergeCell ref="A119:W119"/>
    <mergeCell ref="A105:A107"/>
    <mergeCell ref="B105:L106"/>
    <mergeCell ref="M105:W106"/>
    <mergeCell ref="B107:D107"/>
    <mergeCell ref="M107:O107"/>
    <mergeCell ref="A111:A112"/>
    <mergeCell ref="K111:L111"/>
    <mergeCell ref="A108:A110"/>
    <mergeCell ref="B108:L109"/>
    <mergeCell ref="M108:W109"/>
    <mergeCell ref="B110:D110"/>
    <mergeCell ref="M110:O110"/>
    <mergeCell ref="A113:A114"/>
    <mergeCell ref="B113:C113"/>
    <mergeCell ref="R112:U112"/>
    <mergeCell ref="P112:Q112"/>
    <mergeCell ref="B111:C111"/>
    <mergeCell ref="A122:A124"/>
    <mergeCell ref="B122:L123"/>
    <mergeCell ref="M122:W123"/>
    <mergeCell ref="B124:D124"/>
    <mergeCell ref="M124:O124"/>
    <mergeCell ref="A120:W120"/>
    <mergeCell ref="B121:L121"/>
    <mergeCell ref="M121:W121"/>
    <mergeCell ref="A136:A138"/>
    <mergeCell ref="B136:L137"/>
    <mergeCell ref="M136:W137"/>
    <mergeCell ref="B138:D138"/>
    <mergeCell ref="M138:O138"/>
    <mergeCell ref="A125:A127"/>
    <mergeCell ref="B125:L126"/>
    <mergeCell ref="M125:W126"/>
    <mergeCell ref="B127:D127"/>
    <mergeCell ref="M127:O127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2"/>
  <headerFooter alignWithMargins="0">
    <oddHeader>&amp;R
</oddHeader>
  </headerFooter>
  <rowBreaks count="2" manualBreakCount="2">
    <brk id="77" max="37" man="1"/>
    <brk id="142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mihaela</cp:lastModifiedBy>
  <cp:lastPrinted>2018-09-17T08:35:38Z</cp:lastPrinted>
  <dcterms:created xsi:type="dcterms:W3CDTF">2005-09-25T13:40:53Z</dcterms:created>
  <dcterms:modified xsi:type="dcterms:W3CDTF">2018-09-21T06:43:30Z</dcterms:modified>
  <cp:category/>
  <cp:version/>
  <cp:contentType/>
  <cp:contentStatus/>
</cp:coreProperties>
</file>