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 An             2024-2025\Burse\Burse sem II\"/>
    </mc:Choice>
  </mc:AlternateContent>
  <bookViews>
    <workbookView xWindow="0" yWindow="0" windowWidth="28800" windowHeight="12435" firstSheet="1" activeTab="1"/>
  </bookViews>
  <sheets>
    <sheet name="Date_initiale" sheetId="1" state="hidden" r:id="rId1"/>
    <sheet name="Licenta_burse" sheetId="11" r:id="rId2"/>
    <sheet name="LICENTA SOC" sheetId="19" r:id="rId3"/>
    <sheet name="MASTER BURSE" sheetId="15" r:id="rId4"/>
    <sheet name="Master_burse_soc" sheetId="13" r:id="rId5"/>
    <sheet name="Ajutor social" sheetId="9" r:id="rId6"/>
  </sheets>
  <definedNames>
    <definedName name="_xlnm._FilterDatabase" localSheetId="1" hidden="1">Licenta_burse!$A$15:$M$24</definedName>
    <definedName name="_xlnm._FilterDatabase" localSheetId="4" hidden="1">Master_burse_soc!$A$8:$M$22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3" i="11" l="1"/>
  <c r="M144" i="11"/>
  <c r="M145" i="11"/>
  <c r="M128" i="11"/>
  <c r="M49" i="11"/>
  <c r="L51" i="15"/>
  <c r="K51" i="15"/>
  <c r="J51" i="15"/>
  <c r="I51" i="15"/>
  <c r="H51" i="15"/>
  <c r="G51" i="15"/>
  <c r="M47" i="15"/>
  <c r="M43" i="15"/>
  <c r="M41" i="15"/>
  <c r="M38" i="15"/>
  <c r="M33" i="15"/>
  <c r="M24" i="15"/>
  <c r="M21" i="15"/>
  <c r="M20" i="15"/>
  <c r="M23" i="15"/>
  <c r="M25" i="15"/>
  <c r="M46" i="15"/>
  <c r="M19" i="15"/>
  <c r="M22" i="15"/>
  <c r="M12" i="15"/>
  <c r="M48" i="15"/>
  <c r="M14" i="15"/>
  <c r="M11" i="15"/>
  <c r="M10" i="15"/>
  <c r="M50" i="15"/>
  <c r="M49" i="15"/>
  <c r="M44" i="15"/>
  <c r="M40" i="15"/>
  <c r="M42" i="15"/>
  <c r="M39" i="15"/>
  <c r="M31" i="15"/>
  <c r="M29" i="15"/>
  <c r="M37" i="15"/>
  <c r="M36" i="15"/>
  <c r="M15" i="15"/>
  <c r="M32" i="15"/>
  <c r="M35" i="15"/>
  <c r="M45" i="15"/>
  <c r="M34" i="15"/>
  <c r="M30" i="15"/>
  <c r="M28" i="15"/>
  <c r="M27" i="15"/>
  <c r="M26" i="15"/>
  <c r="M17" i="15"/>
  <c r="M18" i="15"/>
  <c r="M16" i="15"/>
  <c r="M13" i="15"/>
  <c r="H24" i="1"/>
  <c r="H22" i="1"/>
  <c r="H21" i="1"/>
  <c r="H19" i="1"/>
  <c r="F24" i="1"/>
  <c r="F22" i="1"/>
  <c r="F18" i="1"/>
  <c r="F16" i="1"/>
  <c r="F15" i="1"/>
  <c r="F13" i="1"/>
  <c r="F10" i="1"/>
  <c r="F12" i="1"/>
  <c r="F11" i="1"/>
  <c r="G25" i="1"/>
  <c r="E25" i="1"/>
  <c r="M56" i="11"/>
  <c r="K130" i="19"/>
  <c r="J130" i="19"/>
  <c r="I130" i="19"/>
  <c r="M37" i="11"/>
  <c r="M138" i="11"/>
  <c r="M46" i="11"/>
  <c r="M80" i="11"/>
  <c r="M35" i="11"/>
  <c r="M36" i="11"/>
  <c r="M39" i="11"/>
  <c r="M40" i="11"/>
  <c r="M42" i="11"/>
  <c r="M48" i="11"/>
  <c r="M57" i="11"/>
  <c r="M71" i="11"/>
  <c r="M81" i="11"/>
  <c r="M83" i="11"/>
  <c r="M88" i="11"/>
  <c r="M87" i="11"/>
  <c r="M90" i="11"/>
  <c r="M96" i="11"/>
  <c r="M92" i="11"/>
  <c r="M97" i="11"/>
  <c r="M101" i="11"/>
  <c r="M108" i="11"/>
  <c r="M125" i="11"/>
  <c r="M126" i="11"/>
  <c r="M136" i="11"/>
  <c r="M129" i="11"/>
  <c r="M55" i="11"/>
  <c r="M10" i="11"/>
  <c r="M43" i="11"/>
  <c r="M45" i="11"/>
  <c r="M47" i="11"/>
  <c r="M51" i="11"/>
  <c r="M63" i="11"/>
  <c r="M62" i="11"/>
  <c r="M19" i="11"/>
  <c r="M75" i="11"/>
  <c r="M78" i="11"/>
  <c r="M79" i="11"/>
  <c r="M84" i="11"/>
  <c r="M86" i="11"/>
  <c r="M103" i="11"/>
  <c r="M104" i="11"/>
  <c r="M105" i="11"/>
  <c r="M28" i="11"/>
  <c r="M29" i="11"/>
  <c r="M130" i="11"/>
  <c r="M133" i="11"/>
  <c r="M134" i="11"/>
  <c r="M135" i="11"/>
  <c r="M140" i="11"/>
  <c r="M26" i="11"/>
  <c r="M38" i="11"/>
  <c r="M44" i="11"/>
  <c r="M52" i="11"/>
  <c r="M61" i="11"/>
  <c r="M64" i="11"/>
  <c r="M24" i="11"/>
  <c r="M65" i="11"/>
  <c r="M70" i="11"/>
  <c r="M73" i="11"/>
  <c r="M77" i="11"/>
  <c r="M94" i="11"/>
  <c r="M95" i="11"/>
  <c r="M100" i="11"/>
  <c r="M107" i="11"/>
  <c r="M111" i="11"/>
  <c r="M109" i="11"/>
  <c r="M114" i="11"/>
  <c r="M113" i="11"/>
  <c r="M117" i="11"/>
  <c r="M122" i="11"/>
  <c r="M132" i="11"/>
  <c r="M137" i="11"/>
  <c r="M142" i="11"/>
  <c r="M11" i="11"/>
  <c r="M14" i="11"/>
  <c r="M18" i="11"/>
  <c r="M13" i="11"/>
  <c r="M112" i="11"/>
  <c r="M21" i="11"/>
  <c r="M54" i="11"/>
  <c r="M59" i="11"/>
  <c r="M60" i="11"/>
  <c r="M58" i="11"/>
  <c r="M68" i="11"/>
  <c r="M67" i="11"/>
  <c r="M72" i="11"/>
  <c r="M69" i="11"/>
  <c r="M74" i="11"/>
  <c r="M76" i="11"/>
  <c r="M85" i="11"/>
  <c r="M25" i="11"/>
  <c r="M89" i="11"/>
  <c r="M93" i="11"/>
  <c r="M91" i="11"/>
  <c r="M98" i="11"/>
  <c r="M99" i="11"/>
  <c r="M102" i="11"/>
  <c r="M27" i="11"/>
  <c r="M106" i="11"/>
  <c r="M110" i="11"/>
  <c r="M115" i="11"/>
  <c r="M119" i="11"/>
  <c r="M120" i="11"/>
  <c r="M17" i="11"/>
  <c r="M118" i="11"/>
  <c r="M116" i="11"/>
  <c r="M121" i="11"/>
  <c r="M123" i="11"/>
  <c r="M131" i="11"/>
  <c r="M139" i="11"/>
  <c r="M127" i="11"/>
  <c r="M31" i="11"/>
  <c r="M32" i="11"/>
  <c r="M141" i="11"/>
  <c r="M146" i="11"/>
  <c r="M147" i="11"/>
  <c r="M41" i="11"/>
  <c r="M33" i="11"/>
  <c r="M20" i="11"/>
  <c r="M23" i="11"/>
  <c r="M9" i="11"/>
  <c r="M15" i="11"/>
  <c r="M30" i="11"/>
  <c r="M124" i="11"/>
  <c r="M16" i="11"/>
  <c r="M22" i="11"/>
  <c r="M12" i="11"/>
  <c r="M50" i="11"/>
  <c r="M53" i="11"/>
  <c r="M66" i="11"/>
  <c r="M82" i="11"/>
  <c r="M34" i="11"/>
  <c r="L22" i="13"/>
  <c r="K22" i="13"/>
  <c r="J22" i="13"/>
  <c r="I22" i="13"/>
  <c r="H22" i="13"/>
  <c r="G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H130" i="19"/>
  <c r="G130" i="19"/>
  <c r="F130" i="19"/>
  <c r="L128" i="19"/>
  <c r="L127" i="19"/>
  <c r="L126" i="19"/>
  <c r="L125" i="19"/>
  <c r="L124" i="19"/>
  <c r="L123" i="19"/>
  <c r="L122" i="19"/>
  <c r="L121" i="19"/>
  <c r="L120" i="19"/>
  <c r="L119" i="19"/>
  <c r="L118" i="19"/>
  <c r="L117" i="19"/>
  <c r="L116" i="19"/>
  <c r="L115" i="19"/>
  <c r="L114" i="19"/>
  <c r="L113" i="19"/>
  <c r="L112" i="19"/>
  <c r="L111" i="19"/>
  <c r="L110" i="19"/>
  <c r="L109" i="19"/>
  <c r="L108" i="19"/>
  <c r="L107" i="19"/>
  <c r="L106" i="19"/>
  <c r="L105" i="19"/>
  <c r="L104" i="19"/>
  <c r="L103" i="19"/>
  <c r="L102" i="19"/>
  <c r="L101" i="19"/>
  <c r="L100" i="19"/>
  <c r="L99" i="19"/>
  <c r="L98" i="19"/>
  <c r="L97" i="19"/>
  <c r="L96" i="19"/>
  <c r="L95" i="19"/>
  <c r="L94" i="19"/>
  <c r="L93" i="19"/>
  <c r="L92" i="19"/>
  <c r="L91" i="19"/>
  <c r="L90" i="19"/>
  <c r="L89" i="19"/>
  <c r="L88" i="19"/>
  <c r="L87" i="19"/>
  <c r="L86" i="19"/>
  <c r="L85" i="19"/>
  <c r="L84" i="19"/>
  <c r="L83" i="19"/>
  <c r="L82" i="19"/>
  <c r="L81" i="19"/>
  <c r="L80" i="19"/>
  <c r="L79" i="19"/>
  <c r="L78" i="19"/>
  <c r="L77" i="19"/>
  <c r="L76" i="19"/>
  <c r="L75" i="19"/>
  <c r="L74" i="19"/>
  <c r="L73" i="19"/>
  <c r="L72" i="19"/>
  <c r="L71" i="19"/>
  <c r="L70" i="19"/>
  <c r="L69" i="19"/>
  <c r="L68" i="19"/>
  <c r="L67" i="19"/>
  <c r="L66" i="19"/>
  <c r="L65" i="19"/>
  <c r="L64" i="19"/>
  <c r="L63" i="19"/>
  <c r="L62" i="19"/>
  <c r="L61" i="19"/>
  <c r="L60" i="19"/>
  <c r="L59" i="19"/>
  <c r="L58" i="19"/>
  <c r="L57" i="19"/>
  <c r="L56" i="19"/>
  <c r="L55" i="19"/>
  <c r="L54" i="19"/>
  <c r="L53" i="19"/>
  <c r="L52" i="19"/>
  <c r="L51" i="19"/>
  <c r="L50" i="19"/>
  <c r="L49" i="19"/>
  <c r="L48" i="19"/>
  <c r="L47" i="19"/>
  <c r="L46" i="19"/>
  <c r="L45" i="19"/>
  <c r="L44" i="19"/>
  <c r="L43" i="19"/>
  <c r="L42" i="19"/>
  <c r="L41" i="19"/>
  <c r="L40" i="19"/>
  <c r="L39" i="19"/>
  <c r="L38" i="19"/>
  <c r="L37" i="19"/>
  <c r="L36" i="19"/>
  <c r="L35" i="19"/>
  <c r="L34" i="19"/>
  <c r="L33" i="19"/>
  <c r="L32" i="19"/>
  <c r="L31" i="19"/>
  <c r="L30" i="19"/>
  <c r="L29" i="19"/>
  <c r="L28" i="19"/>
  <c r="L27" i="19"/>
  <c r="L26" i="19"/>
  <c r="L25" i="19"/>
  <c r="L24" i="19"/>
  <c r="L23" i="19"/>
  <c r="L22" i="19"/>
  <c r="L21" i="19"/>
  <c r="L20" i="19"/>
  <c r="L19" i="19"/>
  <c r="L18" i="19"/>
  <c r="L17" i="19"/>
  <c r="L16" i="19"/>
  <c r="L15" i="19"/>
  <c r="L14" i="19"/>
  <c r="L13" i="19"/>
  <c r="L12" i="19"/>
  <c r="L148" i="11"/>
  <c r="K148" i="11"/>
  <c r="J148" i="11"/>
  <c r="I148" i="11"/>
  <c r="H148" i="11"/>
  <c r="G148" i="11"/>
  <c r="H23" i="1"/>
  <c r="F23" i="1"/>
  <c r="H20" i="1"/>
  <c r="F19" i="1"/>
  <c r="F17" i="1"/>
  <c r="H16" i="1"/>
  <c r="F14" i="1"/>
  <c r="H13" i="1"/>
  <c r="H10" i="1"/>
  <c r="F15" i="9" l="1"/>
  <c r="M51" i="15"/>
  <c r="F25" i="1"/>
  <c r="H25" i="1"/>
  <c r="L130" i="19"/>
  <c r="M22" i="13"/>
  <c r="M148" i="11"/>
  <c r="E30" i="1" l="1"/>
  <c r="E31" i="1" s="1"/>
</calcChain>
</file>

<file path=xl/sharedStrings.xml><?xml version="1.0" encoding="utf-8"?>
<sst xmlns="http://schemas.openxmlformats.org/spreadsheetml/2006/main" count="834" uniqueCount="379">
  <si>
    <t>UNIVERSITATEA POLITEHNICA TIMISOARA</t>
  </si>
  <si>
    <t>FACULTATEA DE MANAGEMENT IN PRODUCTIE SI TRANSPORTURI</t>
  </si>
  <si>
    <t>Tip bursa</t>
  </si>
  <si>
    <t>Media min.</t>
  </si>
  <si>
    <t>Cuantum LICENTA</t>
  </si>
  <si>
    <t>Cuantum MASTER</t>
  </si>
  <si>
    <t>Nr burse LICENŢĂ</t>
  </si>
  <si>
    <t>Total LICENŢĂ</t>
  </si>
  <si>
    <t>Nr. Burse Master</t>
  </si>
  <si>
    <t>Total MASTER</t>
  </si>
  <si>
    <t>Perfor. 1</t>
  </si>
  <si>
    <t>Perfor. 2</t>
  </si>
  <si>
    <t>9,50-9,99</t>
  </si>
  <si>
    <t>Perfor.3</t>
  </si>
  <si>
    <t>0-9,49</t>
  </si>
  <si>
    <t>PM</t>
  </si>
  <si>
    <t>Sociala</t>
  </si>
  <si>
    <t>-</t>
  </si>
  <si>
    <t>TOTAL</t>
  </si>
  <si>
    <t>Nr. estimativ Aj.soc.</t>
  </si>
  <si>
    <t>Suma alocata fara aj.social</t>
  </si>
  <si>
    <t>Suma consumata</t>
  </si>
  <si>
    <t>Disponibil</t>
  </si>
  <si>
    <t>FACULTATEA MPT</t>
  </si>
  <si>
    <t>TABEL NOMINAL</t>
  </si>
  <si>
    <t>Semestrul 1</t>
  </si>
  <si>
    <t>Nr. crt.</t>
  </si>
  <si>
    <t>Marca</t>
  </si>
  <si>
    <t>An stud</t>
  </si>
  <si>
    <t>Media</t>
  </si>
  <si>
    <t>Cuantum (1 luna)</t>
  </si>
  <si>
    <t>OCT</t>
  </si>
  <si>
    <t>NOI</t>
  </si>
  <si>
    <t>DEC</t>
  </si>
  <si>
    <t>IAN</t>
  </si>
  <si>
    <t>MAR</t>
  </si>
  <si>
    <t>Total/ student 2024</t>
  </si>
  <si>
    <t>LN64688</t>
  </si>
  <si>
    <t>perf1</t>
  </si>
  <si>
    <t>L86702</t>
  </si>
  <si>
    <t>3AP</t>
  </si>
  <si>
    <t>LN64699</t>
  </si>
  <si>
    <t>LN64788</t>
  </si>
  <si>
    <t>LN64838</t>
  </si>
  <si>
    <t>PERF3</t>
  </si>
  <si>
    <t xml:space="preserve">LN65135 </t>
  </si>
  <si>
    <t>perf3</t>
  </si>
  <si>
    <t>L86705</t>
  </si>
  <si>
    <t>perf2</t>
  </si>
  <si>
    <t xml:space="preserve">LN65006 </t>
  </si>
  <si>
    <t>LN65194</t>
  </si>
  <si>
    <t xml:space="preserve">L86716 </t>
  </si>
  <si>
    <t>PERF1</t>
  </si>
  <si>
    <t>LN64913</t>
  </si>
  <si>
    <t xml:space="preserve">LN64794 </t>
  </si>
  <si>
    <t xml:space="preserve">L86772  </t>
  </si>
  <si>
    <t>2AP</t>
  </si>
  <si>
    <t xml:space="preserve">L86736  </t>
  </si>
  <si>
    <t>PERF2</t>
  </si>
  <si>
    <t xml:space="preserve">LN65130 </t>
  </si>
  <si>
    <t>1AP</t>
  </si>
  <si>
    <t>LN65134</t>
  </si>
  <si>
    <t>LN65002</t>
  </si>
  <si>
    <t>LN65139</t>
  </si>
  <si>
    <t xml:space="preserve">LN65140 </t>
  </si>
  <si>
    <t xml:space="preserve">LN64859 </t>
  </si>
  <si>
    <t xml:space="preserve">LN64989 </t>
  </si>
  <si>
    <t>LN64698</t>
  </si>
  <si>
    <t xml:space="preserve">LN64995 </t>
  </si>
  <si>
    <t xml:space="preserve">L86703 </t>
  </si>
  <si>
    <t>LN64706</t>
  </si>
  <si>
    <t>LN64712</t>
  </si>
  <si>
    <t xml:space="preserve">L86749 </t>
  </si>
  <si>
    <t>LN64872</t>
  </si>
  <si>
    <t>L86708</t>
  </si>
  <si>
    <t xml:space="preserve">LN64878 </t>
  </si>
  <si>
    <t xml:space="preserve">LN64728 </t>
  </si>
  <si>
    <t>LN64729</t>
  </si>
  <si>
    <t>LN64883</t>
  </si>
  <si>
    <t>LN65021</t>
  </si>
  <si>
    <t xml:space="preserve">LN65185 </t>
  </si>
  <si>
    <t>LN64885</t>
  </si>
  <si>
    <t xml:space="preserve">LN64737 </t>
  </si>
  <si>
    <t>LN65028</t>
  </si>
  <si>
    <t xml:space="preserve">LN64889 </t>
  </si>
  <si>
    <t>LN65032</t>
  </si>
  <si>
    <t>LN65034</t>
  </si>
  <si>
    <t xml:space="preserve">L86713 </t>
  </si>
  <si>
    <t>LN65205</t>
  </si>
  <si>
    <t>LN65039</t>
  </si>
  <si>
    <t>LN65043</t>
  </si>
  <si>
    <t>LN65214</t>
  </si>
  <si>
    <t>LN64756</t>
  </si>
  <si>
    <t xml:space="preserve">LN64773 </t>
  </si>
  <si>
    <t xml:space="preserve">LN64775 </t>
  </si>
  <si>
    <t>LN65251</t>
  </si>
  <si>
    <t xml:space="preserve">LN64783 </t>
  </si>
  <si>
    <t>L86762</t>
  </si>
  <si>
    <t>L86763</t>
  </si>
  <si>
    <t xml:space="preserve">LN64787 </t>
  </si>
  <si>
    <t>LN65076</t>
  </si>
  <si>
    <t xml:space="preserve">LN65084 </t>
  </si>
  <si>
    <t xml:space="preserve">LN64932 </t>
  </si>
  <si>
    <t>LN65257</t>
  </si>
  <si>
    <t>LN64940</t>
  </si>
  <si>
    <t>LN64947</t>
  </si>
  <si>
    <t>LN64798</t>
  </si>
  <si>
    <t xml:space="preserve">LN64948 </t>
  </si>
  <si>
    <t xml:space="preserve">LN64800 </t>
  </si>
  <si>
    <t>LN65093</t>
  </si>
  <si>
    <t>LN64803</t>
  </si>
  <si>
    <t xml:space="preserve">LN65096 </t>
  </si>
  <si>
    <t>LN64804</t>
  </si>
  <si>
    <t>LN64953</t>
  </si>
  <si>
    <t xml:space="preserve">L86767  </t>
  </si>
  <si>
    <t>LN65274</t>
  </si>
  <si>
    <t xml:space="preserve">LN65284 </t>
  </si>
  <si>
    <t xml:space="preserve">LN64815 </t>
  </si>
  <si>
    <t>LN65109</t>
  </si>
  <si>
    <t xml:space="preserve">LN65110 </t>
  </si>
  <si>
    <t xml:space="preserve">LN65111 </t>
  </si>
  <si>
    <t xml:space="preserve">LN65115 </t>
  </si>
  <si>
    <t>LN64824</t>
  </si>
  <si>
    <t xml:space="preserve">LN64829 </t>
  </si>
  <si>
    <t>Preşedinte: Decan, Prof.dr.ing.Matei TAMASILA</t>
  </si>
  <si>
    <t>__________________________</t>
  </si>
  <si>
    <t xml:space="preserve">Membri: </t>
  </si>
  <si>
    <t xml:space="preserve">Prodecan,  Conf.dr.ing. Ilie TAUCEAN                            </t>
  </si>
  <si>
    <t xml:space="preserve">Secretar Şef,    Ing. Mihaela TODORUT      </t>
  </si>
  <si>
    <t>Reprezentant liga studenţilor,      Patricia BIC                                                                                              __________________________</t>
  </si>
  <si>
    <t>Nr. +A10:Q98crt.</t>
  </si>
  <si>
    <t>FEB</t>
  </si>
  <si>
    <t xml:space="preserve">LN65132 </t>
  </si>
  <si>
    <t>SOCIALA</t>
  </si>
  <si>
    <t>LN65135</t>
  </si>
  <si>
    <t xml:space="preserve">LN65002 </t>
  </si>
  <si>
    <t>LN64844</t>
  </si>
  <si>
    <t>LN65154</t>
  </si>
  <si>
    <t>LN65155</t>
  </si>
  <si>
    <t>LN65140</t>
  </si>
  <si>
    <t>LN64852</t>
  </si>
  <si>
    <t>LN64996</t>
  </si>
  <si>
    <t>LN64855</t>
  </si>
  <si>
    <t>LN65158</t>
  </si>
  <si>
    <t>LN65159</t>
  </si>
  <si>
    <t xml:space="preserve">LN65160 </t>
  </si>
  <si>
    <t xml:space="preserve">LN65161 </t>
  </si>
  <si>
    <t xml:space="preserve">L86785  </t>
  </si>
  <si>
    <t>1 AP</t>
  </si>
  <si>
    <t>LN65007</t>
  </si>
  <si>
    <t xml:space="preserve">LN64713 </t>
  </si>
  <si>
    <t xml:space="preserve">LN64714 </t>
  </si>
  <si>
    <t>LN64863</t>
  </si>
  <si>
    <t xml:space="preserve">L86786  </t>
  </si>
  <si>
    <t>LN64864</t>
  </si>
  <si>
    <t>LN64865</t>
  </si>
  <si>
    <t xml:space="preserve">LN64866 </t>
  </si>
  <si>
    <t xml:space="preserve">L86752  </t>
  </si>
  <si>
    <t>2 AP</t>
  </si>
  <si>
    <t xml:space="preserve">L86753  </t>
  </si>
  <si>
    <t>LN64725</t>
  </si>
  <si>
    <t>LN64880</t>
  </si>
  <si>
    <t xml:space="preserve">LN65181 </t>
  </si>
  <si>
    <t>LN65020</t>
  </si>
  <si>
    <t xml:space="preserve">LN65022 </t>
  </si>
  <si>
    <t>LN65185</t>
  </si>
  <si>
    <t>LN64731</t>
  </si>
  <si>
    <t>LN64736</t>
  </si>
  <si>
    <t xml:space="preserve">LN65029 </t>
  </si>
  <si>
    <t>LN64744</t>
  </si>
  <si>
    <t xml:space="preserve">LN64420 </t>
  </si>
  <si>
    <t>LN64889</t>
  </si>
  <si>
    <t>LN65193</t>
  </si>
  <si>
    <t>LN65197</t>
  </si>
  <si>
    <t>LN64897</t>
  </si>
  <si>
    <t>LN65207</t>
  </si>
  <si>
    <t xml:space="preserve">LN65038 </t>
  </si>
  <si>
    <t xml:space="preserve">LN65208 </t>
  </si>
  <si>
    <t xml:space="preserve">LN65209 </t>
  </si>
  <si>
    <t xml:space="preserve">LN64900 </t>
  </si>
  <si>
    <t>LN64902</t>
  </si>
  <si>
    <t>LN65213</t>
  </si>
  <si>
    <t>LN64905</t>
  </si>
  <si>
    <t xml:space="preserve">L86717  </t>
  </si>
  <si>
    <t>3 AP</t>
  </si>
  <si>
    <t>LN65238</t>
  </si>
  <si>
    <t xml:space="preserve">L86720  </t>
  </si>
  <si>
    <t>LN65222</t>
  </si>
  <si>
    <t>LN65223</t>
  </si>
  <si>
    <t>LN64909</t>
  </si>
  <si>
    <t>LN64910</t>
  </si>
  <si>
    <t xml:space="preserve">L86757  </t>
  </si>
  <si>
    <t>LN64912</t>
  </si>
  <si>
    <t>LN65231</t>
  </si>
  <si>
    <t>LN64914</t>
  </si>
  <si>
    <t>LN65241</t>
  </si>
  <si>
    <t>LN64916</t>
  </si>
  <si>
    <t xml:space="preserve">L86759  </t>
  </si>
  <si>
    <t>LN65237</t>
  </si>
  <si>
    <t>L86722</t>
  </si>
  <si>
    <t>LN65063</t>
  </si>
  <si>
    <t>L86799</t>
  </si>
  <si>
    <t xml:space="preserve">L86761  </t>
  </si>
  <si>
    <t>LN64778</t>
  </si>
  <si>
    <t>LN65070</t>
  </si>
  <si>
    <t>LN64781</t>
  </si>
  <si>
    <t xml:space="preserve">L86763  </t>
  </si>
  <si>
    <t>LN65084</t>
  </si>
  <si>
    <t>LN65256</t>
  </si>
  <si>
    <t>LN65258</t>
  </si>
  <si>
    <t>LN64794</t>
  </si>
  <si>
    <t>LN64945</t>
  </si>
  <si>
    <t>LN64946</t>
  </si>
  <si>
    <t>L86728</t>
  </si>
  <si>
    <t>LN65090</t>
  </si>
  <si>
    <t>LN65264</t>
  </si>
  <si>
    <t xml:space="preserve">L86766  </t>
  </si>
  <si>
    <t>LN65265</t>
  </si>
  <si>
    <t>LN65091</t>
  </si>
  <si>
    <t>LN64809</t>
  </si>
  <si>
    <t>LN65270</t>
  </si>
  <si>
    <t>LN65271</t>
  </si>
  <si>
    <t>LN65095</t>
  </si>
  <si>
    <t>LN65098</t>
  </si>
  <si>
    <t>LN64620</t>
  </si>
  <si>
    <t>LN65278</t>
  </si>
  <si>
    <t>LN65289</t>
  </si>
  <si>
    <t>LN64820</t>
  </si>
  <si>
    <t>LN64814</t>
  </si>
  <si>
    <t>LN64958</t>
  </si>
  <si>
    <t>LN64961</t>
  </si>
  <si>
    <t>LN65288</t>
  </si>
  <si>
    <t>LN64818</t>
  </si>
  <si>
    <t>LN65112</t>
  </si>
  <si>
    <t>LN64969</t>
  </si>
  <si>
    <t>LN64975</t>
  </si>
  <si>
    <t>LN65303</t>
  </si>
  <si>
    <t>LN65304</t>
  </si>
  <si>
    <t>LN64976</t>
  </si>
  <si>
    <t>FACULTATEA  MPT</t>
  </si>
  <si>
    <t xml:space="preserve">  </t>
  </si>
  <si>
    <t>MN72356</t>
  </si>
  <si>
    <t>MN72353</t>
  </si>
  <si>
    <t xml:space="preserve">M1265   </t>
  </si>
  <si>
    <t>MN72298</t>
  </si>
  <si>
    <t>M1267</t>
  </si>
  <si>
    <t>MN72305</t>
  </si>
  <si>
    <t>MN72406</t>
  </si>
  <si>
    <t>MN72332</t>
  </si>
  <si>
    <t xml:space="preserve">M1274 </t>
  </si>
  <si>
    <t>MN72333</t>
  </si>
  <si>
    <t xml:space="preserve">MN72308 </t>
  </si>
  <si>
    <t>MN72287</t>
  </si>
  <si>
    <t xml:space="preserve">MN72395 </t>
  </si>
  <si>
    <t>MN72379</t>
  </si>
  <si>
    <t xml:space="preserve">M1283  </t>
  </si>
  <si>
    <t xml:space="preserve">MN72291 </t>
  </si>
  <si>
    <t>MN72292</t>
  </si>
  <si>
    <t xml:space="preserve">MN72347 </t>
  </si>
  <si>
    <t xml:space="preserve">MN72295 </t>
  </si>
  <si>
    <t>Nr. crt</t>
  </si>
  <si>
    <t>imcc</t>
  </si>
  <si>
    <t>MN72279</t>
  </si>
  <si>
    <t>M1274</t>
  </si>
  <si>
    <t>mop</t>
  </si>
  <si>
    <t xml:space="preserve">MN72409 </t>
  </si>
  <si>
    <t>maaa</t>
  </si>
  <si>
    <t>MN72410</t>
  </si>
  <si>
    <t xml:space="preserve">MN72449 </t>
  </si>
  <si>
    <t>MN72443</t>
  </si>
  <si>
    <t xml:space="preserve">MN72417 </t>
  </si>
  <si>
    <t xml:space="preserve">M12108  </t>
  </si>
  <si>
    <t>imc</t>
  </si>
  <si>
    <t xml:space="preserve">MN72424 </t>
  </si>
  <si>
    <t>MN72295</t>
  </si>
  <si>
    <t xml:space="preserve">FACULTATEA </t>
  </si>
  <si>
    <t>CU STUDENŢII PROPUŞI PENTRU BURSE SOCIALE OCAZIONALE</t>
  </si>
  <si>
    <r>
      <rPr>
        <sz val="11"/>
        <rFont val="Calibri"/>
        <charset val="238"/>
        <scheme val="minor"/>
      </rPr>
      <t xml:space="preserve">ÎN ANUL UNIVERSITAR 2024/2025- </t>
    </r>
    <r>
      <rPr>
        <b/>
        <sz val="11"/>
        <rFont val="Calibri"/>
        <charset val="238"/>
        <scheme val="minor"/>
      </rPr>
      <t>CICLUL LICENŢĂ</t>
    </r>
  </si>
  <si>
    <t>An studiu</t>
  </si>
  <si>
    <t>Cuantum</t>
  </si>
  <si>
    <t xml:space="preserve">Total/ student </t>
  </si>
  <si>
    <t>MAAA</t>
  </si>
  <si>
    <t>IMC</t>
  </si>
  <si>
    <t>IMSL</t>
  </si>
  <si>
    <t>IMCC</t>
  </si>
  <si>
    <t>MOP</t>
  </si>
  <si>
    <t>Suma alocata pt burse 2025</t>
  </si>
  <si>
    <t>APR</t>
  </si>
  <si>
    <t>MAI</t>
  </si>
  <si>
    <t>IUN</t>
  </si>
  <si>
    <t>IUL</t>
  </si>
  <si>
    <t>AUG</t>
  </si>
  <si>
    <t>SEP</t>
  </si>
  <si>
    <t>Total/ student 2025</t>
  </si>
  <si>
    <t>SEPT</t>
  </si>
  <si>
    <t>Perfor.1</t>
  </si>
  <si>
    <t>Perfor.2</t>
  </si>
  <si>
    <t xml:space="preserve">LN65146 </t>
  </si>
  <si>
    <t xml:space="preserve">LN64914 </t>
  </si>
  <si>
    <t xml:space="preserve">LN64916 </t>
  </si>
  <si>
    <t xml:space="preserve">LN64962 </t>
  </si>
  <si>
    <t xml:space="preserve">LN65288 </t>
  </si>
  <si>
    <t>LN65145</t>
  </si>
  <si>
    <t xml:space="preserve">LN64946 </t>
  </si>
  <si>
    <t>LN64973</t>
  </si>
  <si>
    <t xml:space="preserve">LN65149 </t>
  </si>
  <si>
    <t xml:space="preserve">LN65201 </t>
  </si>
  <si>
    <t>LN65233</t>
  </si>
  <si>
    <t xml:space="preserve">LN65229 </t>
  </si>
  <si>
    <t xml:space="preserve">LN65280 </t>
  </si>
  <si>
    <t xml:space="preserve">LN65287 </t>
  </si>
  <si>
    <t xml:space="preserve">LN65083 </t>
  </si>
  <si>
    <t xml:space="preserve">LN65143 </t>
  </si>
  <si>
    <t xml:space="preserve">LN65162 </t>
  </si>
  <si>
    <t xml:space="preserve">LN65108 </t>
  </si>
  <si>
    <t xml:space="preserve">LN64855 </t>
  </si>
  <si>
    <t>LN64877</t>
  </si>
  <si>
    <t>LN64959</t>
  </si>
  <si>
    <t>LN65216</t>
  </si>
  <si>
    <t xml:space="preserve">LN65235 </t>
  </si>
  <si>
    <t xml:space="preserve">LN64985 </t>
  </si>
  <si>
    <t xml:space="preserve">LN64998 </t>
  </si>
  <si>
    <t xml:space="preserve">LN65014 </t>
  </si>
  <si>
    <t xml:space="preserve">LN65011 </t>
  </si>
  <si>
    <t>LN64843</t>
  </si>
  <si>
    <t xml:space="preserve">LN64865 </t>
  </si>
  <si>
    <t xml:space="preserve">LN64919 </t>
  </si>
  <si>
    <t xml:space="preserve">LN64938 </t>
  </si>
  <si>
    <t xml:space="preserve">LN64790 </t>
  </si>
  <si>
    <t xml:space="preserve">LN64725 </t>
  </si>
  <si>
    <t>LN64821</t>
  </si>
  <si>
    <t xml:space="preserve">LN64835 </t>
  </si>
  <si>
    <t xml:space="preserve">LN64731 </t>
  </si>
  <si>
    <t xml:space="preserve">LN64830 </t>
  </si>
  <si>
    <t xml:space="preserve">LN64809 </t>
  </si>
  <si>
    <t xml:space="preserve">LN64833 </t>
  </si>
  <si>
    <t xml:space="preserve">LN64819 </t>
  </si>
  <si>
    <t>LN64538</t>
  </si>
  <si>
    <t xml:space="preserve">LN64709 </t>
  </si>
  <si>
    <t xml:space="preserve">LN64760 </t>
  </si>
  <si>
    <t>LN64763</t>
  </si>
  <si>
    <t xml:space="preserve">LN64816 </t>
  </si>
  <si>
    <t>LN64826</t>
  </si>
  <si>
    <t xml:space="preserve">LN64637 </t>
  </si>
  <si>
    <t xml:space="preserve">LN64744 </t>
  </si>
  <si>
    <t xml:space="preserve">LN64772 </t>
  </si>
  <si>
    <t xml:space="preserve">LN64836 </t>
  </si>
  <si>
    <t>LN64793</t>
  </si>
  <si>
    <t xml:space="preserve">L86768 </t>
  </si>
  <si>
    <t xml:space="preserve">L86776 </t>
  </si>
  <si>
    <t xml:space="preserve">L86704 </t>
  </si>
  <si>
    <t xml:space="preserve">MN72401 </t>
  </si>
  <si>
    <t xml:space="preserve">MN72403 </t>
  </si>
  <si>
    <t>MN72438</t>
  </si>
  <si>
    <t xml:space="preserve">MN72415 </t>
  </si>
  <si>
    <t>MN72452</t>
  </si>
  <si>
    <t xml:space="preserve">MN72442 </t>
  </si>
  <si>
    <t>MN72424</t>
  </si>
  <si>
    <t>M12103</t>
  </si>
  <si>
    <t xml:space="preserve">M12105  </t>
  </si>
  <si>
    <t xml:space="preserve">M12107  </t>
  </si>
  <si>
    <t xml:space="preserve">MN72289 </t>
  </si>
  <si>
    <t xml:space="preserve">M12102 </t>
  </si>
  <si>
    <t>M12109</t>
  </si>
  <si>
    <t xml:space="preserve">MN72453 </t>
  </si>
  <si>
    <t xml:space="preserve">MN72446 </t>
  </si>
  <si>
    <t>MN72423</t>
  </si>
  <si>
    <t xml:space="preserve">MN72450 </t>
  </si>
  <si>
    <t xml:space="preserve">MN72388 </t>
  </si>
  <si>
    <t xml:space="preserve">M1275   </t>
  </si>
  <si>
    <t xml:space="preserve">MN72320 </t>
  </si>
  <si>
    <t xml:space="preserve">MN72306 </t>
  </si>
  <si>
    <t xml:space="preserve">MN72339 </t>
  </si>
  <si>
    <t xml:space="preserve">LN64996 </t>
  </si>
  <si>
    <t>LN65105</t>
  </si>
  <si>
    <t>LN64956</t>
  </si>
  <si>
    <t xml:space="preserve">L86784 </t>
  </si>
  <si>
    <t xml:space="preserve">L86718 </t>
  </si>
  <si>
    <t>L86717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</si>
</sst>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2">
    <font>
      <sz val="11"/>
      <color theme="1"/>
      <name val="Calibri"/>
      <charset val="238"/>
      <scheme val="minor"/>
    </font>
    <font>
      <sz val="11"/>
      <color rgb="FFFF0000"/>
      <name val="Calibri"/>
      <charset val="238"/>
      <scheme val="minor"/>
    </font>
    <font>
      <sz val="1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sz val="10"/>
      <name val="Calibri"/>
      <charset val="238"/>
      <scheme val="minor"/>
    </font>
    <font>
      <sz val="10"/>
      <name val="Arial"/>
      <charset val="238"/>
    </font>
    <font>
      <b/>
      <sz val="10"/>
      <name val="Calibri"/>
      <charset val="238"/>
      <scheme val="minor"/>
    </font>
    <font>
      <b/>
      <sz val="9"/>
      <name val="Calibri"/>
      <charset val="238"/>
      <scheme val="minor"/>
    </font>
    <font>
      <sz val="9"/>
      <name val="Calibri"/>
      <charset val="238"/>
      <scheme val="minor"/>
    </font>
    <font>
      <b/>
      <sz val="11"/>
      <name val="Calibri"/>
      <charset val="238"/>
      <scheme val="minor"/>
    </font>
    <font>
      <sz val="11"/>
      <color theme="3" tint="0.39994506668294322"/>
      <name val="Calibri"/>
      <charset val="238"/>
      <scheme val="minor"/>
    </font>
    <font>
      <sz val="14"/>
      <name val="Calibri"/>
      <charset val="238"/>
      <scheme val="minor"/>
    </font>
    <font>
      <b/>
      <sz val="14"/>
      <name val="Calibri"/>
      <charset val="238"/>
      <scheme val="minor"/>
    </font>
    <font>
      <sz val="16"/>
      <color rgb="FFFF0000"/>
      <name val="Calibri"/>
      <charset val="238"/>
      <scheme val="minor"/>
    </font>
    <font>
      <sz val="14"/>
      <name val="Arial"/>
      <charset val="238"/>
    </font>
    <font>
      <b/>
      <sz val="14"/>
      <name val="Calibri"/>
      <charset val="134"/>
      <scheme val="minor"/>
    </font>
    <font>
      <b/>
      <sz val="12"/>
      <color theme="1"/>
      <name val="Calibri"/>
      <charset val="238"/>
      <scheme val="minor"/>
    </font>
    <font>
      <sz val="12"/>
      <color theme="1"/>
      <name val="Calibri"/>
      <charset val="238"/>
      <scheme val="minor"/>
    </font>
    <font>
      <sz val="11"/>
      <color theme="1"/>
      <name val="Calibri"/>
      <charset val="238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charset val="238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FFDFF"/>
        <bgColor indexed="64"/>
      </patternFill>
    </fill>
    <fill>
      <patternFill patternType="solid">
        <fgColor theme="1" tint="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18" fillId="0" borderId="0"/>
    <xf numFmtId="0" fontId="5" fillId="0" borderId="0"/>
    <xf numFmtId="0" fontId="5" fillId="0" borderId="0"/>
  </cellStyleXfs>
  <cellXfs count="198">
    <xf numFmtId="0" fontId="0" fillId="0" borderId="0" xfId="0"/>
    <xf numFmtId="0" fontId="0" fillId="0" borderId="0" xfId="0" applyProtection="1">
      <protection locked="0"/>
    </xf>
    <xf numFmtId="0" fontId="1" fillId="0" borderId="0" xfId="0" applyFont="1"/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shrinkToFit="1"/>
      <protection locked="0"/>
    </xf>
    <xf numFmtId="0" fontId="2" fillId="2" borderId="0" xfId="0" applyFont="1" applyFill="1" applyProtection="1">
      <protection locked="0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1" fontId="3" fillId="0" borderId="9" xfId="0" applyNumberFormat="1" applyFont="1" applyBorder="1"/>
    <xf numFmtId="0" fontId="0" fillId="0" borderId="0" xfId="0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shrinkToFit="1"/>
    </xf>
    <xf numFmtId="0" fontId="0" fillId="0" borderId="0" xfId="0" applyAlignment="1">
      <alignment shrinkToFit="1"/>
    </xf>
    <xf numFmtId="0" fontId="4" fillId="2" borderId="1" xfId="0" applyFont="1" applyFill="1" applyBorder="1" applyAlignment="1">
      <alignment horizontal="center" shrinkToFit="1"/>
    </xf>
    <xf numFmtId="0" fontId="2" fillId="2" borderId="0" xfId="0" applyFont="1" applyFill="1" applyAlignment="1">
      <alignment horizontal="center" shrinkToFit="1"/>
    </xf>
    <xf numFmtId="0" fontId="2" fillId="2" borderId="0" xfId="0" applyFont="1" applyFill="1" applyAlignment="1">
      <alignment shrinkToFit="1"/>
    </xf>
    <xf numFmtId="0" fontId="0" fillId="2" borderId="0" xfId="0" applyFill="1" applyAlignment="1">
      <alignment horizontal="center" shrinkToFit="1"/>
    </xf>
    <xf numFmtId="0" fontId="0" fillId="2" borderId="0" xfId="0" applyFill="1" applyAlignment="1">
      <alignment shrinkToFit="1"/>
    </xf>
    <xf numFmtId="0" fontId="0" fillId="2" borderId="0" xfId="0" applyFill="1" applyAlignment="1">
      <alignment horizontal="center"/>
    </xf>
    <xf numFmtId="0" fontId="0" fillId="2" borderId="0" xfId="0" applyFill="1"/>
    <xf numFmtId="2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shrinkToFit="1"/>
    </xf>
    <xf numFmtId="2" fontId="5" fillId="2" borderId="0" xfId="0" applyNumberFormat="1" applyFont="1" applyFill="1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0" fillId="0" borderId="0" xfId="0" applyFont="1"/>
    <xf numFmtId="1" fontId="9" fillId="2" borderId="0" xfId="0" applyNumberFormat="1" applyFont="1" applyFill="1" applyAlignment="1">
      <alignment horizontal="center" shrinkToFit="1"/>
    </xf>
    <xf numFmtId="1" fontId="9" fillId="2" borderId="0" xfId="0" applyNumberFormat="1" applyFont="1" applyFill="1" applyAlignment="1">
      <alignment shrinkToFit="1"/>
    </xf>
    <xf numFmtId="1" fontId="9" fillId="2" borderId="0" xfId="0" applyNumberFormat="1" applyFont="1" applyFill="1"/>
    <xf numFmtId="0" fontId="11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center"/>
      <protection locked="0"/>
    </xf>
    <xf numFmtId="0" fontId="11" fillId="2" borderId="0" xfId="0" applyFont="1" applyFill="1" applyProtection="1">
      <protection locked="0"/>
    </xf>
    <xf numFmtId="0" fontId="12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0" borderId="0" xfId="0" applyFont="1"/>
    <xf numFmtId="0" fontId="1" fillId="0" borderId="1" xfId="0" applyFont="1" applyBorder="1"/>
    <xf numFmtId="0" fontId="11" fillId="2" borderId="0" xfId="0" applyFont="1" applyFill="1" applyAlignment="1">
      <alignment horizontal="center" shrinkToFit="1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shrinkToFit="1"/>
    </xf>
    <xf numFmtId="0" fontId="14" fillId="2" borderId="0" xfId="0" applyFont="1" applyFill="1"/>
    <xf numFmtId="0" fontId="14" fillId="2" borderId="0" xfId="0" applyFont="1" applyFill="1" applyAlignment="1">
      <alignment horizontal="left"/>
    </xf>
    <xf numFmtId="2" fontId="11" fillId="2" borderId="0" xfId="0" applyNumberFormat="1" applyFont="1" applyFill="1" applyAlignment="1">
      <alignment horizontal="center" shrinkToFit="1"/>
    </xf>
    <xf numFmtId="2" fontId="11" fillId="2" borderId="12" xfId="0" applyNumberFormat="1" applyFont="1" applyFill="1" applyBorder="1" applyAlignment="1">
      <alignment horizontal="center" shrinkToFit="1"/>
    </xf>
    <xf numFmtId="2" fontId="11" fillId="2" borderId="13" xfId="0" applyNumberFormat="1" applyFont="1" applyFill="1" applyBorder="1" applyAlignment="1">
      <alignment horizontal="center" shrinkToFit="1"/>
    </xf>
    <xf numFmtId="1" fontId="11" fillId="2" borderId="14" xfId="0" applyNumberFormat="1" applyFont="1" applyFill="1" applyBorder="1" applyAlignment="1">
      <alignment shrinkToFit="1"/>
    </xf>
    <xf numFmtId="1" fontId="15" fillId="2" borderId="15" xfId="0" applyNumberFormat="1" applyFont="1" applyFill="1" applyBorder="1" applyAlignment="1">
      <alignment shrinkToFit="1"/>
    </xf>
    <xf numFmtId="1" fontId="15" fillId="2" borderId="16" xfId="0" applyNumberFormat="1" applyFont="1" applyFill="1" applyBorder="1" applyAlignment="1">
      <alignment shrinkToFit="1"/>
    </xf>
    <xf numFmtId="1" fontId="15" fillId="2" borderId="17" xfId="0" applyNumberFormat="1" applyFont="1" applyFill="1" applyBorder="1" applyAlignment="1">
      <alignment shrinkToFit="1"/>
    </xf>
    <xf numFmtId="1" fontId="11" fillId="2" borderId="0" xfId="0" applyNumberFormat="1" applyFont="1" applyFill="1"/>
    <xf numFmtId="0" fontId="14" fillId="0" borderId="0" xfId="0" applyFont="1"/>
    <xf numFmtId="0" fontId="0" fillId="2" borderId="0" xfId="0" applyFill="1" applyProtection="1">
      <protection locked="0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shrinkToFit="1"/>
    </xf>
    <xf numFmtId="0" fontId="1" fillId="2" borderId="0" xfId="0" applyFont="1" applyFill="1"/>
    <xf numFmtId="0" fontId="1" fillId="5" borderId="0" xfId="0" applyFont="1" applyFill="1"/>
    <xf numFmtId="0" fontId="10" fillId="5" borderId="0" xfId="0" applyFont="1" applyFill="1"/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1" fontId="9" fillId="2" borderId="18" xfId="0" applyNumberFormat="1" applyFont="1" applyFill="1" applyBorder="1" applyAlignment="1">
      <alignment shrinkToFit="1"/>
    </xf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0" fillId="0" borderId="0" xfId="0" applyAlignment="1" applyProtection="1">
      <alignment horizontal="right"/>
      <protection locked="0"/>
    </xf>
    <xf numFmtId="0" fontId="17" fillId="0" borderId="0" xfId="0" applyFont="1" applyAlignment="1">
      <alignment horizontal="right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right"/>
    </xf>
    <xf numFmtId="0" fontId="17" fillId="0" borderId="1" xfId="0" applyFont="1" applyBorder="1"/>
    <xf numFmtId="2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right"/>
    </xf>
    <xf numFmtId="0" fontId="17" fillId="6" borderId="1" xfId="0" applyFont="1" applyFill="1" applyBorder="1" applyAlignment="1" applyProtection="1">
      <alignment horizontal="center"/>
      <protection locked="0"/>
    </xf>
    <xf numFmtId="0" fontId="17" fillId="6" borderId="1" xfId="0" applyFont="1" applyFill="1" applyBorder="1" applyAlignment="1" applyProtection="1">
      <alignment horizontal="right"/>
      <protection locked="0"/>
    </xf>
    <xf numFmtId="0" fontId="0" fillId="0" borderId="1" xfId="0" applyBorder="1"/>
    <xf numFmtId="2" fontId="17" fillId="6" borderId="1" xfId="0" applyNumberFormat="1" applyFont="1" applyFill="1" applyBorder="1" applyAlignment="1" applyProtection="1">
      <alignment horizontal="right" shrinkToFit="1"/>
      <protection locked="0"/>
    </xf>
    <xf numFmtId="2" fontId="17" fillId="6" borderId="0" xfId="0" applyNumberFormat="1" applyFont="1" applyFill="1" applyAlignment="1" applyProtection="1">
      <alignment horizontal="right" shrinkToFit="1"/>
      <protection locked="0"/>
    </xf>
    <xf numFmtId="0" fontId="17" fillId="6" borderId="1" xfId="0" applyFont="1" applyFill="1" applyBorder="1" applyAlignment="1" applyProtection="1">
      <alignment horizontal="right" shrinkToFit="1"/>
      <protection locked="0"/>
    </xf>
    <xf numFmtId="0" fontId="17" fillId="6" borderId="0" xfId="0" applyFont="1" applyFill="1" applyAlignment="1" applyProtection="1">
      <alignment horizontal="right" shrinkToFit="1"/>
      <protection locked="0"/>
    </xf>
    <xf numFmtId="2" fontId="17" fillId="0" borderId="0" xfId="0" applyNumberFormat="1" applyFont="1" applyAlignment="1">
      <alignment horizontal="right" shrinkToFit="1"/>
    </xf>
    <xf numFmtId="2" fontId="17" fillId="0" borderId="0" xfId="0" applyNumberFormat="1" applyFont="1" applyAlignment="1">
      <alignment horizontal="right"/>
    </xf>
    <xf numFmtId="2" fontId="17" fillId="0" borderId="1" xfId="0" applyNumberFormat="1" applyFont="1" applyBorder="1" applyAlignment="1">
      <alignment horizontal="right" shrinkToFit="1"/>
    </xf>
    <xf numFmtId="1" fontId="17" fillId="0" borderId="0" xfId="0" applyNumberFormat="1" applyFont="1"/>
    <xf numFmtId="2" fontId="17" fillId="0" borderId="1" xfId="0" quotePrefix="1" applyNumberFormat="1" applyFont="1" applyBorder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20" fillId="0" borderId="0" xfId="0" applyFont="1"/>
    <xf numFmtId="0" fontId="20" fillId="7" borderId="0" xfId="0" applyFont="1" applyFill="1"/>
    <xf numFmtId="0" fontId="22" fillId="0" borderId="1" xfId="0" applyFont="1" applyBorder="1"/>
    <xf numFmtId="0" fontId="2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64" fontId="23" fillId="0" borderId="6" xfId="0" applyNumberFormat="1" applyFont="1" applyBorder="1" applyAlignment="1">
      <alignment horizontal="center" vertical="center" wrapText="1"/>
    </xf>
    <xf numFmtId="164" fontId="23" fillId="0" borderId="7" xfId="0" applyNumberFormat="1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/>
    </xf>
    <xf numFmtId="0" fontId="25" fillId="0" borderId="1" xfId="0" applyFont="1" applyBorder="1"/>
    <xf numFmtId="2" fontId="25" fillId="2" borderId="1" xfId="0" applyNumberFormat="1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 shrinkToFit="1"/>
    </xf>
    <xf numFmtId="2" fontId="25" fillId="2" borderId="1" xfId="0" applyNumberFormat="1" applyFont="1" applyFill="1" applyBorder="1" applyAlignment="1">
      <alignment horizontal="center" shrinkToFit="1"/>
    </xf>
    <xf numFmtId="1" fontId="25" fillId="2" borderId="1" xfId="0" applyNumberFormat="1" applyFont="1" applyFill="1" applyBorder="1"/>
    <xf numFmtId="1" fontId="26" fillId="2" borderId="0" xfId="0" applyNumberFormat="1" applyFont="1" applyFill="1"/>
    <xf numFmtId="0" fontId="25" fillId="2" borderId="1" xfId="0" applyFont="1" applyFill="1" applyBorder="1"/>
    <xf numFmtId="1" fontId="26" fillId="2" borderId="0" xfId="0" applyNumberFormat="1" applyFont="1" applyFill="1" applyAlignment="1">
      <alignment shrinkToFit="1"/>
    </xf>
    <xf numFmtId="0" fontId="27" fillId="0" borderId="1" xfId="0" applyFont="1" applyBorder="1"/>
    <xf numFmtId="0" fontId="27" fillId="2" borderId="1" xfId="0" applyFont="1" applyFill="1" applyBorder="1"/>
    <xf numFmtId="2" fontId="27" fillId="2" borderId="1" xfId="0" applyNumberFormat="1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 shrinkToFit="1"/>
    </xf>
    <xf numFmtId="2" fontId="27" fillId="2" borderId="1" xfId="0" applyNumberFormat="1" applyFont="1" applyFill="1" applyBorder="1" applyAlignment="1">
      <alignment horizontal="center" shrinkToFit="1"/>
    </xf>
    <xf numFmtId="1" fontId="28" fillId="2" borderId="9" xfId="0" applyNumberFormat="1" applyFont="1" applyFill="1" applyBorder="1" applyAlignment="1">
      <alignment horizontal="center" shrinkToFit="1"/>
    </xf>
    <xf numFmtId="1" fontId="28" fillId="2" borderId="11" xfId="0" applyNumberFormat="1" applyFont="1" applyFill="1" applyBorder="1" applyAlignment="1">
      <alignment shrinkToFit="1"/>
    </xf>
    <xf numFmtId="1" fontId="28" fillId="2" borderId="10" xfId="0" applyNumberFormat="1" applyFont="1" applyFill="1" applyBorder="1" applyAlignment="1">
      <alignment shrinkToFit="1"/>
    </xf>
    <xf numFmtId="1" fontId="28" fillId="2" borderId="10" xfId="0" applyNumberFormat="1" applyFont="1" applyFill="1" applyBorder="1"/>
    <xf numFmtId="1" fontId="28" fillId="2" borderId="0" xfId="0" applyNumberFormat="1" applyFont="1" applyFill="1" applyAlignment="1">
      <alignment horizontal="center" shrinkToFit="1"/>
    </xf>
    <xf numFmtId="1" fontId="28" fillId="2" borderId="0" xfId="0" applyNumberFormat="1" applyFont="1" applyFill="1" applyAlignment="1">
      <alignment shrinkToFit="1"/>
    </xf>
    <xf numFmtId="1" fontId="28" fillId="2" borderId="0" xfId="0" applyNumberFormat="1" applyFont="1" applyFill="1"/>
    <xf numFmtId="0" fontId="29" fillId="2" borderId="0" xfId="0" applyFont="1" applyFill="1"/>
    <xf numFmtId="0" fontId="29" fillId="2" borderId="0" xfId="0" applyFont="1" applyFill="1" applyAlignment="1">
      <alignment horizontal="center"/>
    </xf>
    <xf numFmtId="0" fontId="29" fillId="2" borderId="0" xfId="0" applyFont="1" applyFill="1" applyAlignment="1">
      <alignment horizontal="left"/>
    </xf>
    <xf numFmtId="0" fontId="29" fillId="0" borderId="0" xfId="0" applyFont="1"/>
    <xf numFmtId="0" fontId="20" fillId="2" borderId="0" xfId="0" applyFont="1" applyFill="1"/>
    <xf numFmtId="0" fontId="9" fillId="2" borderId="0" xfId="0" applyFont="1" applyFill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shrinkToFit="1"/>
    </xf>
    <xf numFmtId="0" fontId="26" fillId="2" borderId="0" xfId="0" applyFont="1" applyFill="1"/>
    <xf numFmtId="1" fontId="25" fillId="2" borderId="1" xfId="0" applyNumberFormat="1" applyFont="1" applyFill="1" applyBorder="1" applyAlignment="1">
      <alignment shrinkToFit="1"/>
    </xf>
    <xf numFmtId="0" fontId="11" fillId="0" borderId="0" xfId="0" applyFont="1"/>
    <xf numFmtId="0" fontId="11" fillId="2" borderId="1" xfId="0" applyFont="1" applyFill="1" applyBorder="1" applyAlignment="1">
      <alignment horizontal="center" shrinkToFit="1"/>
    </xf>
    <xf numFmtId="0" fontId="11" fillId="2" borderId="1" xfId="0" applyFont="1" applyFill="1" applyBorder="1"/>
    <xf numFmtId="2" fontId="11" fillId="2" borderId="1" xfId="0" applyNumberFormat="1" applyFont="1" applyFill="1" applyBorder="1" applyAlignment="1">
      <alignment horizontal="center" shrinkToFit="1"/>
    </xf>
    <xf numFmtId="1" fontId="11" fillId="2" borderId="1" xfId="0" applyNumberFormat="1" applyFont="1" applyFill="1" applyBorder="1" applyAlignment="1">
      <alignment shrinkToFit="1"/>
    </xf>
    <xf numFmtId="0" fontId="12" fillId="2" borderId="1" xfId="0" applyFont="1" applyFill="1" applyBorder="1"/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6" fillId="2" borderId="0" xfId="0" applyFont="1" applyFill="1" applyAlignment="1">
      <alignment shrinkToFit="1"/>
    </xf>
    <xf numFmtId="0" fontId="26" fillId="2" borderId="0" xfId="0" applyFont="1" applyFill="1" applyAlignment="1">
      <alignment horizontal="center" shrinkToFit="1"/>
    </xf>
    <xf numFmtId="1" fontId="26" fillId="2" borderId="9" xfId="0" applyNumberFormat="1" applyFont="1" applyFill="1" applyBorder="1" applyAlignment="1">
      <alignment shrinkToFit="1"/>
    </xf>
    <xf numFmtId="1" fontId="30" fillId="2" borderId="10" xfId="0" applyNumberFormat="1" applyFont="1" applyFill="1" applyBorder="1" applyAlignment="1">
      <alignment shrinkToFit="1"/>
    </xf>
    <xf numFmtId="0" fontId="26" fillId="0" borderId="0" xfId="0" applyFont="1" applyProtection="1">
      <protection locked="0"/>
    </xf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17" fillId="0" borderId="1" xfId="0" applyFont="1" applyBorder="1"/>
    <xf numFmtId="0" fontId="0" fillId="0" borderId="1" xfId="0" applyBorder="1"/>
    <xf numFmtId="0" fontId="2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>
      <alignment horizontal="left"/>
    </xf>
    <xf numFmtId="0" fontId="12" fillId="2" borderId="4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1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23" fillId="0" borderId="4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9" fillId="2" borderId="0" xfId="0" applyFont="1" applyFill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/>
    </xf>
    <xf numFmtId="0" fontId="24" fillId="2" borderId="1" xfId="0" applyFont="1" applyFill="1" applyBorder="1"/>
    <xf numFmtId="0" fontId="24" fillId="2" borderId="1" xfId="0" applyFont="1" applyFill="1" applyBorder="1" applyAlignment="1">
      <alignment horizontal="center"/>
    </xf>
    <xf numFmtId="2" fontId="24" fillId="2" borderId="1" xfId="0" applyNumberFormat="1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 shrinkToFit="1"/>
    </xf>
    <xf numFmtId="2" fontId="24" fillId="2" borderId="1" xfId="0" applyNumberFormat="1" applyFont="1" applyFill="1" applyBorder="1" applyAlignment="1">
      <alignment horizontal="center" shrinkToFit="1"/>
    </xf>
    <xf numFmtId="0" fontId="27" fillId="3" borderId="1" xfId="0" applyFont="1" applyFill="1" applyBorder="1" applyProtection="1">
      <protection locked="0"/>
    </xf>
    <xf numFmtId="2" fontId="27" fillId="3" borderId="1" xfId="0" applyNumberFormat="1" applyFont="1" applyFill="1" applyBorder="1" applyProtection="1">
      <protection locked="0"/>
    </xf>
    <xf numFmtId="2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/>
    <xf numFmtId="0" fontId="24" fillId="0" borderId="1" xfId="0" applyFont="1" applyBorder="1"/>
    <xf numFmtId="0" fontId="24" fillId="2" borderId="1" xfId="0" applyFont="1" applyFill="1" applyBorder="1" applyAlignment="1">
      <alignment horizontal="center" vertical="center" wrapText="1"/>
    </xf>
    <xf numFmtId="1" fontId="23" fillId="2" borderId="1" xfId="0" applyNumberFormat="1" applyFont="1" applyFill="1" applyBorder="1" applyAlignment="1">
      <alignment shrinkToFit="1"/>
    </xf>
    <xf numFmtId="0" fontId="24" fillId="2" borderId="1" xfId="0" applyFont="1" applyFill="1" applyBorder="1" applyAlignment="1">
      <alignment horizontal="left"/>
    </xf>
    <xf numFmtId="49" fontId="24" fillId="2" borderId="1" xfId="0" applyNumberFormat="1" applyFont="1" applyFill="1" applyBorder="1" applyAlignment="1">
      <alignment horizontal="right"/>
    </xf>
    <xf numFmtId="0" fontId="31" fillId="0" borderId="0" xfId="0" applyFont="1" applyFill="1"/>
  </cellXfs>
  <cellStyles count="4">
    <cellStyle name="Normal" xfId="0" builtinId="0"/>
    <cellStyle name="Normal 2" xfId="1"/>
    <cellStyle name="Normal 3" xfId="2"/>
    <cellStyle name="Normal 3 2" xfId="3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CCFF33"/>
      <color rgb="FFCCFF99"/>
      <color rgb="FFEFFD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7" workbookViewId="0">
      <selection activeCell="H28" sqref="H28"/>
    </sheetView>
  </sheetViews>
  <sheetFormatPr defaultColWidth="9.140625" defaultRowHeight="15.75"/>
  <cols>
    <col min="1" max="1" width="10.42578125" style="75" customWidth="1"/>
    <col min="2" max="2" width="11.7109375" style="76" customWidth="1"/>
    <col min="3" max="3" width="11.28515625" style="76" customWidth="1"/>
    <col min="4" max="4" width="19.85546875" style="76" customWidth="1"/>
    <col min="5" max="5" width="20.5703125" style="76" customWidth="1"/>
    <col min="6" max="6" width="15.42578125" style="76" customWidth="1"/>
    <col min="7" max="7" width="20.5703125" style="75" customWidth="1"/>
    <col min="8" max="8" width="15.42578125" style="75" customWidth="1"/>
    <col min="9" max="9" width="10.7109375" style="75" customWidth="1"/>
    <col min="10" max="10" width="9.140625" style="75"/>
    <col min="11" max="11" width="10.7109375" style="75" customWidth="1"/>
    <col min="12" max="16384" width="9.140625" style="75"/>
  </cols>
  <sheetData>
    <row r="1" spans="1:8">
      <c r="A1" s="3"/>
      <c r="B1" s="4"/>
      <c r="C1" s="1"/>
      <c r="D1" s="1"/>
      <c r="E1" s="1"/>
    </row>
    <row r="2" spans="1:8">
      <c r="A2" s="3"/>
      <c r="B2" s="4"/>
      <c r="C2" s="1"/>
      <c r="D2" s="1"/>
      <c r="E2" s="1"/>
    </row>
    <row r="5" spans="1:8" s="74" customFormat="1">
      <c r="A5" s="3" t="s">
        <v>0</v>
      </c>
      <c r="B5" s="4"/>
      <c r="C5" s="1"/>
      <c r="D5" s="1"/>
      <c r="E5" s="1"/>
      <c r="F5" s="77"/>
      <c r="G5" s="76"/>
      <c r="H5" s="78"/>
    </row>
    <row r="6" spans="1:8">
      <c r="A6" s="3" t="s">
        <v>1</v>
      </c>
      <c r="B6" s="4"/>
      <c r="C6" s="1"/>
      <c r="D6" s="1"/>
      <c r="E6" s="1"/>
      <c r="F6" s="77"/>
      <c r="G6" s="76"/>
      <c r="H6" s="78"/>
    </row>
    <row r="7" spans="1:8">
      <c r="F7" s="78"/>
      <c r="G7" s="76"/>
      <c r="H7" s="78"/>
    </row>
    <row r="8" spans="1:8">
      <c r="F8" s="78"/>
      <c r="G8" s="76"/>
      <c r="H8" s="78"/>
    </row>
    <row r="9" spans="1:8">
      <c r="A9" s="79" t="s">
        <v>2</v>
      </c>
      <c r="B9" s="80" t="s">
        <v>3</v>
      </c>
      <c r="C9" s="80" t="s">
        <v>4</v>
      </c>
      <c r="D9" s="80" t="s">
        <v>5</v>
      </c>
      <c r="E9" s="80" t="s">
        <v>6</v>
      </c>
      <c r="F9" s="81" t="s">
        <v>7</v>
      </c>
      <c r="G9" s="80" t="s">
        <v>8</v>
      </c>
      <c r="H9" s="81" t="s">
        <v>9</v>
      </c>
    </row>
    <row r="10" spans="1:8">
      <c r="A10" s="82" t="s">
        <v>10</v>
      </c>
      <c r="B10" s="83">
        <v>10</v>
      </c>
      <c r="C10" s="84">
        <v>1500</v>
      </c>
      <c r="D10" s="84"/>
      <c r="E10" s="84">
        <v>3</v>
      </c>
      <c r="F10" s="85">
        <f>C10*E10*5</f>
        <v>22500</v>
      </c>
      <c r="G10" s="84"/>
      <c r="H10" s="85">
        <f>D10*3*G10</f>
        <v>0</v>
      </c>
    </row>
    <row r="11" spans="1:8">
      <c r="A11" s="82" t="s">
        <v>10</v>
      </c>
      <c r="B11" s="83"/>
      <c r="C11" s="84">
        <v>4500</v>
      </c>
      <c r="D11" s="84"/>
      <c r="E11" s="84">
        <v>7</v>
      </c>
      <c r="F11" s="85">
        <f>C11*E11</f>
        <v>31500</v>
      </c>
      <c r="G11" s="84"/>
      <c r="H11" s="85"/>
    </row>
    <row r="12" spans="1:8">
      <c r="A12" s="102" t="s">
        <v>295</v>
      </c>
      <c r="B12" s="83">
        <v>10</v>
      </c>
      <c r="C12" s="84">
        <v>1400</v>
      </c>
      <c r="D12" s="84"/>
      <c r="E12" s="84">
        <v>3</v>
      </c>
      <c r="F12" s="85">
        <f>C12*E12</f>
        <v>4200</v>
      </c>
      <c r="G12" s="84"/>
      <c r="H12" s="85"/>
    </row>
    <row r="13" spans="1:8">
      <c r="A13" s="82" t="s">
        <v>11</v>
      </c>
      <c r="B13" s="83" t="s">
        <v>12</v>
      </c>
      <c r="C13" s="84">
        <v>1200</v>
      </c>
      <c r="D13" s="84"/>
      <c r="E13" s="84">
        <v>9</v>
      </c>
      <c r="F13" s="85">
        <f>C13*E13*5</f>
        <v>54000</v>
      </c>
      <c r="G13" s="84"/>
      <c r="H13" s="85">
        <f>D13*3*G13</f>
        <v>0</v>
      </c>
    </row>
    <row r="14" spans="1:8">
      <c r="A14" s="82" t="s">
        <v>11</v>
      </c>
      <c r="B14" s="83"/>
      <c r="C14" s="84">
        <v>3600</v>
      </c>
      <c r="D14" s="84"/>
      <c r="E14" s="84">
        <v>6</v>
      </c>
      <c r="F14" s="85">
        <f>C14*E14</f>
        <v>21600</v>
      </c>
      <c r="G14" s="84"/>
      <c r="H14" s="85"/>
    </row>
    <row r="15" spans="1:8">
      <c r="A15" s="102" t="s">
        <v>296</v>
      </c>
      <c r="B15" s="83"/>
      <c r="C15" s="84">
        <v>1120</v>
      </c>
      <c r="D15" s="84"/>
      <c r="E15" s="84">
        <v>9</v>
      </c>
      <c r="F15" s="85">
        <f>C15*E15</f>
        <v>10080</v>
      </c>
      <c r="G15" s="84"/>
      <c r="H15" s="85"/>
    </row>
    <row r="16" spans="1:8">
      <c r="A16" s="82" t="s">
        <v>13</v>
      </c>
      <c r="B16" s="83" t="s">
        <v>14</v>
      </c>
      <c r="C16" s="84">
        <v>1000</v>
      </c>
      <c r="D16" s="84"/>
      <c r="E16" s="84">
        <v>74</v>
      </c>
      <c r="F16" s="85">
        <f>C16*E16*5</f>
        <v>370000</v>
      </c>
      <c r="G16" s="84"/>
      <c r="H16" s="85">
        <f>C16*3*G16</f>
        <v>0</v>
      </c>
    </row>
    <row r="17" spans="1:9">
      <c r="A17" s="82" t="s">
        <v>13</v>
      </c>
      <c r="B17" s="83"/>
      <c r="C17" s="84">
        <v>3000</v>
      </c>
      <c r="D17" s="84"/>
      <c r="E17" s="84">
        <v>40</v>
      </c>
      <c r="F17" s="85">
        <f>C17*E17</f>
        <v>120000</v>
      </c>
      <c r="G17" s="84"/>
      <c r="H17" s="85"/>
    </row>
    <row r="18" spans="1:9">
      <c r="A18" s="102" t="s">
        <v>13</v>
      </c>
      <c r="B18" s="83"/>
      <c r="C18" s="84">
        <v>933</v>
      </c>
      <c r="D18" s="84"/>
      <c r="E18" s="84">
        <v>74</v>
      </c>
      <c r="F18" s="85">
        <f>C18*E18</f>
        <v>69042</v>
      </c>
      <c r="G18" s="84"/>
      <c r="H18" s="85"/>
    </row>
    <row r="19" spans="1:9">
      <c r="A19" s="82" t="s">
        <v>15</v>
      </c>
      <c r="B19" s="83">
        <v>10</v>
      </c>
      <c r="C19" s="84"/>
      <c r="D19" s="84">
        <v>1200</v>
      </c>
      <c r="E19" s="84"/>
      <c r="F19" s="85">
        <f>C19*E19*6</f>
        <v>0</v>
      </c>
      <c r="G19" s="84">
        <v>20</v>
      </c>
      <c r="H19" s="85">
        <f>D19*5*G19</f>
        <v>120000</v>
      </c>
    </row>
    <row r="20" spans="1:9">
      <c r="A20" s="82" t="s">
        <v>15</v>
      </c>
      <c r="B20" s="83"/>
      <c r="C20" s="84"/>
      <c r="D20" s="84">
        <v>3480</v>
      </c>
      <c r="E20" s="84"/>
      <c r="F20" s="85"/>
      <c r="G20" s="84">
        <v>21</v>
      </c>
      <c r="H20" s="85">
        <f>D20*G20</f>
        <v>73080</v>
      </c>
    </row>
    <row r="21" spans="1:9">
      <c r="A21" s="102" t="s">
        <v>15</v>
      </c>
      <c r="B21" s="83"/>
      <c r="C21" s="84"/>
      <c r="D21" s="84">
        <v>1120</v>
      </c>
      <c r="E21" s="84"/>
      <c r="F21" s="85"/>
      <c r="G21" s="84">
        <v>20</v>
      </c>
      <c r="H21" s="85">
        <f>D21*G21</f>
        <v>22400</v>
      </c>
    </row>
    <row r="22" spans="1:9">
      <c r="A22" s="82" t="s">
        <v>16</v>
      </c>
      <c r="B22" s="97" t="s">
        <v>17</v>
      </c>
      <c r="C22" s="84">
        <v>925</v>
      </c>
      <c r="D22" s="84">
        <v>925</v>
      </c>
      <c r="E22" s="84">
        <v>94</v>
      </c>
      <c r="F22" s="85">
        <f>C22*E22*5</f>
        <v>434750</v>
      </c>
      <c r="G22" s="84">
        <v>7</v>
      </c>
      <c r="H22" s="85">
        <f>D22*5*G22</f>
        <v>32375</v>
      </c>
      <c r="I22" s="96"/>
    </row>
    <row r="23" spans="1:9">
      <c r="A23" s="82" t="s">
        <v>16</v>
      </c>
      <c r="B23" s="83"/>
      <c r="C23" s="84">
        <v>2775</v>
      </c>
      <c r="D23" s="84">
        <v>2682</v>
      </c>
      <c r="E23" s="84">
        <v>23</v>
      </c>
      <c r="F23" s="85">
        <f>C23*E23</f>
        <v>63825</v>
      </c>
      <c r="G23" s="84">
        <v>5</v>
      </c>
      <c r="H23" s="85">
        <f>D23*G23</f>
        <v>13410</v>
      </c>
      <c r="I23" s="96"/>
    </row>
    <row r="24" spans="1:9">
      <c r="A24" s="102" t="s">
        <v>16</v>
      </c>
      <c r="B24" s="83"/>
      <c r="C24" s="84">
        <v>863</v>
      </c>
      <c r="D24" s="84">
        <v>863</v>
      </c>
      <c r="E24" s="84">
        <v>94</v>
      </c>
      <c r="F24" s="85">
        <f>C24*E24</f>
        <v>81122</v>
      </c>
      <c r="G24" s="84">
        <v>7</v>
      </c>
      <c r="H24" s="85">
        <f>D24*G24</f>
        <v>6041</v>
      </c>
      <c r="I24" s="96"/>
    </row>
    <row r="25" spans="1:9">
      <c r="A25" s="82" t="s">
        <v>18</v>
      </c>
      <c r="B25" s="98" t="s">
        <v>17</v>
      </c>
      <c r="C25" s="84"/>
      <c r="D25" s="84"/>
      <c r="E25" s="86">
        <f>E10+E13+E16+E22+E11+E14+E23+E17</f>
        <v>256</v>
      </c>
      <c r="F25" s="87">
        <f>SUM(F10:F24)</f>
        <v>1282619</v>
      </c>
      <c r="G25" s="86">
        <f>G10+G13+G16+G19+G22+G20+G23</f>
        <v>53</v>
      </c>
      <c r="H25" s="87">
        <f>SUM(H10:H24)</f>
        <v>267306</v>
      </c>
    </row>
    <row r="26" spans="1:9">
      <c r="F26" s="78"/>
      <c r="G26" s="76"/>
      <c r="H26" s="78"/>
    </row>
    <row r="27" spans="1:9">
      <c r="A27" s="156" t="s">
        <v>286</v>
      </c>
      <c r="B27" s="157"/>
      <c r="C27" s="157"/>
      <c r="D27" s="88"/>
      <c r="E27" s="89">
        <v>1560906</v>
      </c>
      <c r="F27" s="90"/>
      <c r="G27" s="76"/>
      <c r="H27" s="78"/>
    </row>
    <row r="28" spans="1:9">
      <c r="A28" s="156" t="s">
        <v>19</v>
      </c>
      <c r="B28" s="157"/>
      <c r="C28" s="157"/>
      <c r="D28" s="88"/>
      <c r="E28" s="91">
        <v>1850</v>
      </c>
      <c r="F28" s="92"/>
      <c r="G28" s="76"/>
      <c r="H28" s="78"/>
    </row>
    <row r="29" spans="1:9">
      <c r="A29" s="156" t="s">
        <v>20</v>
      </c>
      <c r="B29" s="157"/>
      <c r="C29" s="157"/>
      <c r="D29" s="88"/>
      <c r="E29" s="89">
        <v>1560906</v>
      </c>
      <c r="F29" s="93"/>
      <c r="G29" s="76"/>
      <c r="H29" s="94"/>
    </row>
    <row r="30" spans="1:9">
      <c r="A30" s="156" t="s">
        <v>21</v>
      </c>
      <c r="B30" s="157"/>
      <c r="C30" s="157"/>
      <c r="D30" s="88"/>
      <c r="E30" s="95">
        <f>F25+H25</f>
        <v>1549925</v>
      </c>
      <c r="F30" s="93"/>
      <c r="G30" s="76"/>
      <c r="H30" s="78"/>
    </row>
    <row r="31" spans="1:9">
      <c r="A31" s="156" t="s">
        <v>22</v>
      </c>
      <c r="B31" s="157"/>
      <c r="C31" s="157"/>
      <c r="D31" s="88"/>
      <c r="E31" s="95">
        <f>E29-E30-E28</f>
        <v>9131</v>
      </c>
      <c r="F31" s="93"/>
      <c r="G31" s="76"/>
      <c r="H31" s="78"/>
    </row>
  </sheetData>
  <mergeCells count="5">
    <mergeCell ref="A27:C27"/>
    <mergeCell ref="A28:C28"/>
    <mergeCell ref="A29:C29"/>
    <mergeCell ref="A30:C30"/>
    <mergeCell ref="A31:C31"/>
  </mergeCells>
  <conditionalFormatting sqref="E31:F31">
    <cfRule type="cellIs" dxfId="0" priority="1" operator="lessThan">
      <formula>0</formula>
    </cfRule>
  </conditionalFormatting>
  <pageMargins left="0.16" right="0.12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422"/>
  <sheetViews>
    <sheetView tabSelected="1" workbookViewId="0">
      <selection activeCell="S24" sqref="S24"/>
    </sheetView>
  </sheetViews>
  <sheetFormatPr defaultColWidth="9.140625" defaultRowHeight="15"/>
  <cols>
    <col min="1" max="1" width="3.42578125" style="24" customWidth="1"/>
    <col min="2" max="2" width="9" style="25" customWidth="1"/>
    <col min="3" max="3" width="4.140625" style="24" customWidth="1"/>
    <col min="4" max="4" width="5.7109375" style="24" customWidth="1"/>
    <col min="5" max="5" width="7.42578125" style="25" customWidth="1"/>
    <col min="6" max="6" width="7.85546875" style="25" customWidth="1"/>
    <col min="7" max="7" width="6.28515625" style="25" customWidth="1"/>
    <col min="8" max="8" width="6.42578125" style="25" customWidth="1"/>
    <col min="9" max="10" width="6.28515625" style="25" customWidth="1"/>
    <col min="11" max="11" width="6.5703125" style="25" customWidth="1"/>
    <col min="12" max="12" width="7.42578125" style="25" customWidth="1"/>
    <col min="13" max="13" width="7.28515625" style="25" customWidth="1"/>
    <col min="14" max="16384" width="9.140625" style="25"/>
  </cols>
  <sheetData>
    <row r="1" spans="1:56" s="62" customFormat="1">
      <c r="A1" s="68" t="s">
        <v>0</v>
      </c>
      <c r="B1" s="7"/>
      <c r="C1" s="5"/>
      <c r="D1" s="5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</row>
    <row r="2" spans="1:56" s="62" customFormat="1">
      <c r="A2" s="68" t="s">
        <v>23</v>
      </c>
      <c r="B2" s="7"/>
      <c r="C2" s="5"/>
      <c r="D2" s="5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</row>
    <row r="3" spans="1:56" s="62" customFormat="1">
      <c r="A3" s="69"/>
      <c r="B3" s="7"/>
      <c r="C3" s="5"/>
      <c r="D3" s="5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</row>
    <row r="4" spans="1:56" s="62" customFormat="1">
      <c r="A4" s="69"/>
      <c r="B4" s="7"/>
      <c r="C4" s="158"/>
      <c r="D4" s="158"/>
      <c r="E4" s="158"/>
      <c r="F4" s="158"/>
      <c r="G4" s="158"/>
      <c r="H4" s="158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</row>
    <row r="5" spans="1:56" s="62" customFormat="1">
      <c r="A5" s="69"/>
      <c r="B5" s="7"/>
      <c r="C5" s="158"/>
      <c r="D5" s="158"/>
      <c r="E5" s="158"/>
      <c r="F5" s="158"/>
      <c r="G5" s="158"/>
      <c r="H5" s="158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</row>
    <row r="6" spans="1:56" s="62" customFormat="1">
      <c r="A6" s="69"/>
      <c r="B6" s="7"/>
      <c r="C6" s="158"/>
      <c r="D6" s="158"/>
      <c r="E6" s="158"/>
      <c r="F6" s="158"/>
      <c r="G6" s="158"/>
      <c r="H6" s="158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</row>
    <row r="7" spans="1:56" s="62" customFormat="1">
      <c r="A7" s="69"/>
      <c r="B7" s="7"/>
      <c r="C7" s="5"/>
      <c r="D7" s="5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</row>
    <row r="8" spans="1:56" s="63" customFormat="1" ht="31.5" customHeight="1">
      <c r="A8" s="70" t="s">
        <v>26</v>
      </c>
      <c r="B8" s="70" t="s">
        <v>27</v>
      </c>
      <c r="C8" s="70" t="s">
        <v>28</v>
      </c>
      <c r="D8" s="70" t="s">
        <v>29</v>
      </c>
      <c r="E8" s="70" t="s">
        <v>2</v>
      </c>
      <c r="F8" s="70" t="s">
        <v>30</v>
      </c>
      <c r="G8" s="70" t="s">
        <v>287</v>
      </c>
      <c r="H8" s="70" t="s">
        <v>288</v>
      </c>
      <c r="I8" s="70" t="s">
        <v>289</v>
      </c>
      <c r="J8" s="70" t="s">
        <v>290</v>
      </c>
      <c r="K8" s="70" t="s">
        <v>291</v>
      </c>
      <c r="L8" s="70" t="s">
        <v>292</v>
      </c>
      <c r="M8" s="70" t="s">
        <v>293</v>
      </c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</row>
    <row r="9" spans="1:56" s="64" customFormat="1" ht="15" customHeight="1">
      <c r="A9" s="186">
        <v>1</v>
      </c>
      <c r="B9" s="183" t="s">
        <v>37</v>
      </c>
      <c r="C9" s="183">
        <v>4</v>
      </c>
      <c r="D9" s="135">
        <v>10</v>
      </c>
      <c r="E9" s="19" t="s">
        <v>38</v>
      </c>
      <c r="F9" s="32">
        <v>1500</v>
      </c>
      <c r="G9" s="32">
        <v>1500</v>
      </c>
      <c r="H9" s="32">
        <v>1500</v>
      </c>
      <c r="I9" s="32">
        <v>1500</v>
      </c>
      <c r="J9" s="32">
        <v>0</v>
      </c>
      <c r="K9" s="32">
        <v>0</v>
      </c>
      <c r="L9" s="32">
        <v>0</v>
      </c>
      <c r="M9" s="136">
        <f t="shared" ref="M9:M40" si="0">SUM(G9:L9)</f>
        <v>4500</v>
      </c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</row>
    <row r="10" spans="1:56" s="64" customFormat="1" ht="15" customHeight="1">
      <c r="A10" s="186">
        <v>2</v>
      </c>
      <c r="B10" s="183" t="s">
        <v>62</v>
      </c>
      <c r="C10" s="183">
        <v>2</v>
      </c>
      <c r="D10" s="135">
        <v>10</v>
      </c>
      <c r="E10" s="19" t="s">
        <v>52</v>
      </c>
      <c r="F10" s="32">
        <v>1500</v>
      </c>
      <c r="G10" s="32">
        <v>1500</v>
      </c>
      <c r="H10" s="32">
        <v>1500</v>
      </c>
      <c r="I10" s="32">
        <v>1500</v>
      </c>
      <c r="J10" s="32">
        <v>1500</v>
      </c>
      <c r="K10" s="32">
        <v>1500</v>
      </c>
      <c r="L10" s="32">
        <v>1400</v>
      </c>
      <c r="M10" s="136">
        <f t="shared" si="0"/>
        <v>8900</v>
      </c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</row>
    <row r="11" spans="1:56" s="64" customFormat="1">
      <c r="A11" s="186">
        <v>3</v>
      </c>
      <c r="B11" s="183" t="s">
        <v>39</v>
      </c>
      <c r="C11" s="183" t="s">
        <v>40</v>
      </c>
      <c r="D11" s="135">
        <v>10</v>
      </c>
      <c r="E11" s="19" t="s">
        <v>38</v>
      </c>
      <c r="F11" s="32">
        <v>1500</v>
      </c>
      <c r="G11" s="32">
        <v>1500</v>
      </c>
      <c r="H11" s="32">
        <v>1500</v>
      </c>
      <c r="I11" s="32">
        <v>1500</v>
      </c>
      <c r="J11" s="32">
        <v>0</v>
      </c>
      <c r="K11" s="32">
        <v>0</v>
      </c>
      <c r="L11" s="32">
        <v>0</v>
      </c>
      <c r="M11" s="136">
        <f t="shared" si="0"/>
        <v>4500</v>
      </c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</row>
    <row r="12" spans="1:56" s="64" customFormat="1" ht="15" customHeight="1">
      <c r="A12" s="186">
        <v>4</v>
      </c>
      <c r="B12" s="183" t="s">
        <v>41</v>
      </c>
      <c r="C12" s="183">
        <v>4</v>
      </c>
      <c r="D12" s="135">
        <v>10</v>
      </c>
      <c r="E12" s="19" t="s">
        <v>38</v>
      </c>
      <c r="F12" s="32">
        <v>1500</v>
      </c>
      <c r="G12" s="32">
        <v>1500</v>
      </c>
      <c r="H12" s="32">
        <v>1500</v>
      </c>
      <c r="I12" s="32">
        <v>1500</v>
      </c>
      <c r="J12" s="32">
        <v>0</v>
      </c>
      <c r="K12" s="32">
        <v>0</v>
      </c>
      <c r="L12" s="32">
        <v>0</v>
      </c>
      <c r="M12" s="136">
        <f t="shared" si="0"/>
        <v>4500</v>
      </c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</row>
    <row r="13" spans="1:56" s="64" customFormat="1">
      <c r="A13" s="186">
        <v>5</v>
      </c>
      <c r="B13" s="183" t="s">
        <v>51</v>
      </c>
      <c r="C13" s="183" t="s">
        <v>40</v>
      </c>
      <c r="D13" s="135">
        <v>10</v>
      </c>
      <c r="E13" s="19" t="s">
        <v>52</v>
      </c>
      <c r="F13" s="32">
        <v>1500</v>
      </c>
      <c r="G13" s="32">
        <v>1500</v>
      </c>
      <c r="H13" s="32">
        <v>1500</v>
      </c>
      <c r="I13" s="32">
        <v>1500</v>
      </c>
      <c r="J13" s="32">
        <v>0</v>
      </c>
      <c r="K13" s="32">
        <v>0</v>
      </c>
      <c r="L13" s="32">
        <v>0</v>
      </c>
      <c r="M13" s="136">
        <f t="shared" si="0"/>
        <v>4500</v>
      </c>
      <c r="N13" s="72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</row>
    <row r="14" spans="1:56" s="64" customFormat="1">
      <c r="A14" s="186">
        <v>6</v>
      </c>
      <c r="B14" s="183" t="s">
        <v>97</v>
      </c>
      <c r="C14" s="183" t="s">
        <v>56</v>
      </c>
      <c r="D14" s="135">
        <v>10</v>
      </c>
      <c r="E14" s="19" t="s">
        <v>52</v>
      </c>
      <c r="F14" s="32">
        <v>1500</v>
      </c>
      <c r="G14" s="32">
        <v>1500</v>
      </c>
      <c r="H14" s="32">
        <v>1500</v>
      </c>
      <c r="I14" s="32">
        <v>1500</v>
      </c>
      <c r="J14" s="32">
        <v>1500</v>
      </c>
      <c r="K14" s="32">
        <v>1500</v>
      </c>
      <c r="L14" s="32">
        <v>1400</v>
      </c>
      <c r="M14" s="136">
        <f t="shared" si="0"/>
        <v>8900</v>
      </c>
      <c r="N14" s="72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</row>
    <row r="15" spans="1:56" s="64" customFormat="1" ht="15" customHeight="1">
      <c r="A15" s="186">
        <v>7</v>
      </c>
      <c r="B15" s="183" t="s">
        <v>98</v>
      </c>
      <c r="C15" s="183" t="s">
        <v>56</v>
      </c>
      <c r="D15" s="135">
        <v>10</v>
      </c>
      <c r="E15" s="19" t="s">
        <v>52</v>
      </c>
      <c r="F15" s="32">
        <v>1500</v>
      </c>
      <c r="G15" s="32">
        <v>1500</v>
      </c>
      <c r="H15" s="32">
        <v>1500</v>
      </c>
      <c r="I15" s="32">
        <v>1500</v>
      </c>
      <c r="J15" s="32">
        <v>1500</v>
      </c>
      <c r="K15" s="32">
        <v>1500</v>
      </c>
      <c r="L15" s="32">
        <v>1400</v>
      </c>
      <c r="M15" s="136">
        <f t="shared" si="0"/>
        <v>8900</v>
      </c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</row>
    <row r="16" spans="1:56" s="64" customFormat="1" ht="15" customHeight="1">
      <c r="A16" s="186">
        <v>8</v>
      </c>
      <c r="B16" s="183" t="s">
        <v>42</v>
      </c>
      <c r="C16" s="183">
        <v>4</v>
      </c>
      <c r="D16" s="135">
        <v>10</v>
      </c>
      <c r="E16" s="19" t="s">
        <v>38</v>
      </c>
      <c r="F16" s="32">
        <v>1500</v>
      </c>
      <c r="G16" s="32">
        <v>1500</v>
      </c>
      <c r="H16" s="32">
        <v>1500</v>
      </c>
      <c r="I16" s="32">
        <v>1500</v>
      </c>
      <c r="J16" s="32">
        <v>0</v>
      </c>
      <c r="K16" s="32">
        <v>0</v>
      </c>
      <c r="L16" s="32">
        <v>0</v>
      </c>
      <c r="M16" s="136">
        <f t="shared" si="0"/>
        <v>4500</v>
      </c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</row>
    <row r="17" spans="1:56" s="64" customFormat="1" ht="15" customHeight="1">
      <c r="A17" s="186">
        <v>9</v>
      </c>
      <c r="B17" s="183" t="s">
        <v>112</v>
      </c>
      <c r="C17" s="183">
        <v>4</v>
      </c>
      <c r="D17" s="135">
        <v>10</v>
      </c>
      <c r="E17" s="19" t="s">
        <v>52</v>
      </c>
      <c r="F17" s="32">
        <v>1500</v>
      </c>
      <c r="G17" s="32">
        <v>1500</v>
      </c>
      <c r="H17" s="32">
        <v>1500</v>
      </c>
      <c r="I17" s="32">
        <v>1500</v>
      </c>
      <c r="J17" s="32">
        <v>0</v>
      </c>
      <c r="K17" s="32">
        <v>0</v>
      </c>
      <c r="L17" s="32">
        <v>0</v>
      </c>
      <c r="M17" s="136">
        <f t="shared" si="0"/>
        <v>4500</v>
      </c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</row>
    <row r="18" spans="1:56" s="64" customFormat="1">
      <c r="A18" s="186">
        <v>10</v>
      </c>
      <c r="B18" s="183" t="s">
        <v>43</v>
      </c>
      <c r="C18" s="183">
        <v>4</v>
      </c>
      <c r="D18" s="135">
        <v>10</v>
      </c>
      <c r="E18" s="19" t="s">
        <v>38</v>
      </c>
      <c r="F18" s="32">
        <v>1500</v>
      </c>
      <c r="G18" s="32">
        <v>1500</v>
      </c>
      <c r="H18" s="32">
        <v>1500</v>
      </c>
      <c r="I18" s="32">
        <v>1500</v>
      </c>
      <c r="J18" s="32">
        <v>0</v>
      </c>
      <c r="K18" s="32">
        <v>0</v>
      </c>
      <c r="L18" s="32">
        <v>0</v>
      </c>
      <c r="M18" s="136">
        <f t="shared" si="0"/>
        <v>4500</v>
      </c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</row>
    <row r="19" spans="1:56" s="64" customFormat="1">
      <c r="A19" s="186">
        <v>11</v>
      </c>
      <c r="B19" s="183" t="s">
        <v>79</v>
      </c>
      <c r="C19" s="184">
        <v>2</v>
      </c>
      <c r="D19" s="135">
        <v>9.85</v>
      </c>
      <c r="E19" s="19" t="s">
        <v>48</v>
      </c>
      <c r="F19" s="32">
        <v>1200</v>
      </c>
      <c r="G19" s="32">
        <v>1200</v>
      </c>
      <c r="H19" s="32">
        <v>1200</v>
      </c>
      <c r="I19" s="32">
        <v>1200</v>
      </c>
      <c r="J19" s="32">
        <v>1200</v>
      </c>
      <c r="K19" s="32">
        <v>1200</v>
      </c>
      <c r="L19" s="32">
        <v>1120</v>
      </c>
      <c r="M19" s="136">
        <f t="shared" si="0"/>
        <v>7120</v>
      </c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</row>
    <row r="20" spans="1:56" s="64" customFormat="1" ht="15" customHeight="1">
      <c r="A20" s="186">
        <v>12</v>
      </c>
      <c r="B20" s="183" t="s">
        <v>57</v>
      </c>
      <c r="C20" s="183" t="s">
        <v>56</v>
      </c>
      <c r="D20" s="135">
        <v>9.66</v>
      </c>
      <c r="E20" s="19" t="s">
        <v>58</v>
      </c>
      <c r="F20" s="32">
        <v>1200</v>
      </c>
      <c r="G20" s="32">
        <v>1200</v>
      </c>
      <c r="H20" s="32">
        <v>1200</v>
      </c>
      <c r="I20" s="32">
        <v>1200</v>
      </c>
      <c r="J20" s="32">
        <v>1200</v>
      </c>
      <c r="K20" s="32">
        <v>1200</v>
      </c>
      <c r="L20" s="32">
        <v>1120</v>
      </c>
      <c r="M20" s="136">
        <f t="shared" si="0"/>
        <v>7120</v>
      </c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</row>
    <row r="21" spans="1:56" s="64" customFormat="1">
      <c r="A21" s="186">
        <v>13</v>
      </c>
      <c r="B21" s="183" t="s">
        <v>67</v>
      </c>
      <c r="C21" s="183">
        <v>4</v>
      </c>
      <c r="D21" s="135">
        <v>9.57</v>
      </c>
      <c r="E21" s="19" t="s">
        <v>58</v>
      </c>
      <c r="F21" s="32">
        <v>1200</v>
      </c>
      <c r="G21" s="32">
        <v>1200</v>
      </c>
      <c r="H21" s="32">
        <v>1200</v>
      </c>
      <c r="I21" s="32">
        <v>1200</v>
      </c>
      <c r="J21" s="32">
        <v>0</v>
      </c>
      <c r="K21" s="32">
        <v>0</v>
      </c>
      <c r="L21" s="32">
        <v>0</v>
      </c>
      <c r="M21" s="136">
        <f t="shared" si="0"/>
        <v>3600</v>
      </c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</row>
    <row r="22" spans="1:56" s="64" customFormat="1">
      <c r="A22" s="186">
        <v>14</v>
      </c>
      <c r="B22" s="183" t="s">
        <v>47</v>
      </c>
      <c r="C22" s="183" t="s">
        <v>40</v>
      </c>
      <c r="D22" s="135">
        <v>9.85</v>
      </c>
      <c r="E22" s="19" t="s">
        <v>48</v>
      </c>
      <c r="F22" s="32">
        <v>1200</v>
      </c>
      <c r="G22" s="32">
        <v>1200</v>
      </c>
      <c r="H22" s="32">
        <v>1200</v>
      </c>
      <c r="I22" s="32">
        <v>1200</v>
      </c>
      <c r="J22" s="32">
        <v>0</v>
      </c>
      <c r="K22" s="32">
        <v>0</v>
      </c>
      <c r="L22" s="32">
        <v>0</v>
      </c>
      <c r="M22" s="136">
        <f t="shared" si="0"/>
        <v>3600</v>
      </c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</row>
    <row r="23" spans="1:56" s="64" customFormat="1" ht="15" customHeight="1">
      <c r="A23" s="186">
        <v>15</v>
      </c>
      <c r="B23" s="183" t="s">
        <v>72</v>
      </c>
      <c r="C23" s="183" t="s">
        <v>56</v>
      </c>
      <c r="D23" s="135">
        <v>9.5</v>
      </c>
      <c r="E23" s="19" t="s">
        <v>58</v>
      </c>
      <c r="F23" s="32">
        <v>1200</v>
      </c>
      <c r="G23" s="32">
        <v>1200</v>
      </c>
      <c r="H23" s="32">
        <v>1200</v>
      </c>
      <c r="I23" s="32">
        <v>1200</v>
      </c>
      <c r="J23" s="32">
        <v>1200</v>
      </c>
      <c r="K23" s="32">
        <v>1200</v>
      </c>
      <c r="L23" s="32">
        <v>1120</v>
      </c>
      <c r="M23" s="136">
        <f t="shared" si="0"/>
        <v>7120</v>
      </c>
      <c r="N23" s="72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</row>
    <row r="24" spans="1:56" s="64" customFormat="1">
      <c r="A24" s="186">
        <v>16</v>
      </c>
      <c r="B24" s="183" t="s">
        <v>75</v>
      </c>
      <c r="C24" s="183">
        <v>3</v>
      </c>
      <c r="D24" s="135">
        <v>9.75</v>
      </c>
      <c r="E24" s="19" t="s">
        <v>48</v>
      </c>
      <c r="F24" s="32">
        <v>1200</v>
      </c>
      <c r="G24" s="32">
        <v>1200</v>
      </c>
      <c r="H24" s="32">
        <v>1200</v>
      </c>
      <c r="I24" s="32">
        <v>1200</v>
      </c>
      <c r="J24" s="32">
        <v>1200</v>
      </c>
      <c r="K24" s="32">
        <v>1200</v>
      </c>
      <c r="L24" s="32">
        <v>1120</v>
      </c>
      <c r="M24" s="136">
        <f t="shared" si="0"/>
        <v>7120</v>
      </c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</row>
    <row r="25" spans="1:56" s="64" customFormat="1" ht="15" customHeight="1">
      <c r="A25" s="186">
        <v>17</v>
      </c>
      <c r="B25" s="183" t="s">
        <v>92</v>
      </c>
      <c r="C25" s="183">
        <v>4</v>
      </c>
      <c r="D25" s="135">
        <v>9.7100000000000009</v>
      </c>
      <c r="E25" s="19" t="s">
        <v>58</v>
      </c>
      <c r="F25" s="32">
        <v>1200</v>
      </c>
      <c r="G25" s="32">
        <v>1200</v>
      </c>
      <c r="H25" s="32">
        <v>1200</v>
      </c>
      <c r="I25" s="32">
        <v>1200</v>
      </c>
      <c r="J25" s="32">
        <v>0</v>
      </c>
      <c r="K25" s="32">
        <v>0</v>
      </c>
      <c r="L25" s="32">
        <v>0</v>
      </c>
      <c r="M25" s="136">
        <f t="shared" si="0"/>
        <v>3600</v>
      </c>
      <c r="N25" s="72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</row>
    <row r="26" spans="1:56" s="64" customFormat="1" ht="15" customHeight="1">
      <c r="A26" s="186">
        <v>18</v>
      </c>
      <c r="B26" s="183" t="s">
        <v>53</v>
      </c>
      <c r="C26" s="183">
        <v>3</v>
      </c>
      <c r="D26" s="135">
        <v>9.75</v>
      </c>
      <c r="E26" s="19" t="s">
        <v>48</v>
      </c>
      <c r="F26" s="32">
        <v>1200</v>
      </c>
      <c r="G26" s="32">
        <v>1200</v>
      </c>
      <c r="H26" s="32">
        <v>1200</v>
      </c>
      <c r="I26" s="32">
        <v>1200</v>
      </c>
      <c r="J26" s="32">
        <v>1200</v>
      </c>
      <c r="K26" s="32">
        <v>1200</v>
      </c>
      <c r="L26" s="32">
        <v>1120</v>
      </c>
      <c r="M26" s="136">
        <f t="shared" si="0"/>
        <v>7120</v>
      </c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</row>
    <row r="27" spans="1:56" s="64" customFormat="1" ht="15" customHeight="1">
      <c r="A27" s="186">
        <v>19</v>
      </c>
      <c r="B27" s="183" t="s">
        <v>99</v>
      </c>
      <c r="C27" s="183">
        <v>4</v>
      </c>
      <c r="D27" s="135">
        <v>9.57</v>
      </c>
      <c r="E27" s="19" t="s">
        <v>48</v>
      </c>
      <c r="F27" s="32">
        <v>1200</v>
      </c>
      <c r="G27" s="32">
        <v>1200</v>
      </c>
      <c r="H27" s="32">
        <v>1200</v>
      </c>
      <c r="I27" s="32">
        <v>1200</v>
      </c>
      <c r="J27" s="32">
        <v>0</v>
      </c>
      <c r="K27" s="32">
        <v>0</v>
      </c>
      <c r="L27" s="32">
        <v>0</v>
      </c>
      <c r="M27" s="136">
        <f t="shared" si="0"/>
        <v>3600</v>
      </c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</row>
    <row r="28" spans="1:56" s="64" customFormat="1" ht="15" customHeight="1">
      <c r="A28" s="186">
        <v>20</v>
      </c>
      <c r="B28" s="183" t="s">
        <v>109</v>
      </c>
      <c r="C28" s="183">
        <v>2</v>
      </c>
      <c r="D28" s="135">
        <v>9.57</v>
      </c>
      <c r="E28" s="19" t="s">
        <v>48</v>
      </c>
      <c r="F28" s="32">
        <v>1200</v>
      </c>
      <c r="G28" s="32">
        <v>1200</v>
      </c>
      <c r="H28" s="32">
        <v>1200</v>
      </c>
      <c r="I28" s="32">
        <v>1200</v>
      </c>
      <c r="J28" s="32">
        <v>1200</v>
      </c>
      <c r="K28" s="32">
        <v>1200</v>
      </c>
      <c r="L28" s="32">
        <v>1120</v>
      </c>
      <c r="M28" s="136">
        <f t="shared" si="0"/>
        <v>7120</v>
      </c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</row>
    <row r="29" spans="1:56" s="64" customFormat="1" ht="15" customHeight="1">
      <c r="A29" s="186">
        <v>21</v>
      </c>
      <c r="B29" s="183" t="s">
        <v>111</v>
      </c>
      <c r="C29" s="184">
        <v>2</v>
      </c>
      <c r="D29" s="135">
        <v>9.57</v>
      </c>
      <c r="E29" s="19" t="s">
        <v>48</v>
      </c>
      <c r="F29" s="32">
        <v>1200</v>
      </c>
      <c r="G29" s="32">
        <v>1200</v>
      </c>
      <c r="H29" s="32">
        <v>1200</v>
      </c>
      <c r="I29" s="32">
        <v>1200</v>
      </c>
      <c r="J29" s="32">
        <v>1200</v>
      </c>
      <c r="K29" s="32">
        <v>1200</v>
      </c>
      <c r="L29" s="32">
        <v>1120</v>
      </c>
      <c r="M29" s="136">
        <f t="shared" si="0"/>
        <v>7120</v>
      </c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</row>
    <row r="30" spans="1:56" s="65" customFormat="1">
      <c r="A30" s="186">
        <v>22</v>
      </c>
      <c r="B30" s="183" t="s">
        <v>114</v>
      </c>
      <c r="C30" s="184" t="s">
        <v>56</v>
      </c>
      <c r="D30" s="135">
        <v>9.5</v>
      </c>
      <c r="E30" s="19" t="s">
        <v>58</v>
      </c>
      <c r="F30" s="32">
        <v>1200</v>
      </c>
      <c r="G30" s="32">
        <v>1200</v>
      </c>
      <c r="H30" s="32">
        <v>1200</v>
      </c>
      <c r="I30" s="32">
        <v>1200</v>
      </c>
      <c r="J30" s="32">
        <v>1200</v>
      </c>
      <c r="K30" s="32">
        <v>1200</v>
      </c>
      <c r="L30" s="32">
        <v>1120</v>
      </c>
      <c r="M30" s="136">
        <f t="shared" si="0"/>
        <v>7120</v>
      </c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</row>
    <row r="31" spans="1:56" s="64" customFormat="1" ht="15" customHeight="1">
      <c r="A31" s="186">
        <v>23</v>
      </c>
      <c r="B31" s="183" t="s">
        <v>117</v>
      </c>
      <c r="C31" s="183">
        <v>4</v>
      </c>
      <c r="D31" s="135">
        <v>9.7100000000000009</v>
      </c>
      <c r="E31" s="19" t="s">
        <v>58</v>
      </c>
      <c r="F31" s="32">
        <v>1200</v>
      </c>
      <c r="G31" s="32">
        <v>1200</v>
      </c>
      <c r="H31" s="32">
        <v>1200</v>
      </c>
      <c r="I31" s="32">
        <v>1200</v>
      </c>
      <c r="J31" s="32">
        <v>0</v>
      </c>
      <c r="K31" s="32">
        <v>0</v>
      </c>
      <c r="L31" s="32">
        <v>0</v>
      </c>
      <c r="M31" s="136">
        <f t="shared" si="0"/>
        <v>3600</v>
      </c>
      <c r="N31" s="72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</row>
    <row r="32" spans="1:56" s="64" customFormat="1" ht="15" customHeight="1">
      <c r="A32" s="186">
        <v>24</v>
      </c>
      <c r="B32" s="183" t="s">
        <v>122</v>
      </c>
      <c r="C32" s="183">
        <v>4</v>
      </c>
      <c r="D32" s="135">
        <v>9.57</v>
      </c>
      <c r="E32" s="19" t="s">
        <v>58</v>
      </c>
      <c r="F32" s="32">
        <v>1200</v>
      </c>
      <c r="G32" s="32">
        <v>1200</v>
      </c>
      <c r="H32" s="32">
        <v>1200</v>
      </c>
      <c r="I32" s="32">
        <v>1200</v>
      </c>
      <c r="J32" s="32">
        <v>0</v>
      </c>
      <c r="K32" s="32">
        <v>0</v>
      </c>
      <c r="L32" s="32">
        <v>0</v>
      </c>
      <c r="M32" s="136">
        <f t="shared" si="0"/>
        <v>3600</v>
      </c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</row>
    <row r="33" spans="1:56" s="65" customFormat="1">
      <c r="A33" s="186">
        <v>25</v>
      </c>
      <c r="B33" s="183" t="s">
        <v>55</v>
      </c>
      <c r="C33" s="184" t="s">
        <v>56</v>
      </c>
      <c r="D33" s="135">
        <v>9.83</v>
      </c>
      <c r="E33" s="19" t="s">
        <v>48</v>
      </c>
      <c r="F33" s="32">
        <v>1200</v>
      </c>
      <c r="G33" s="32">
        <v>1200</v>
      </c>
      <c r="H33" s="32">
        <v>1200</v>
      </c>
      <c r="I33" s="32">
        <v>1200</v>
      </c>
      <c r="J33" s="32">
        <v>1200</v>
      </c>
      <c r="K33" s="32">
        <v>1200</v>
      </c>
      <c r="L33" s="32">
        <v>1120</v>
      </c>
      <c r="M33" s="136">
        <f t="shared" si="0"/>
        <v>7120</v>
      </c>
      <c r="N33" s="21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</row>
    <row r="34" spans="1:56" s="65" customFormat="1">
      <c r="A34" s="186">
        <v>26</v>
      </c>
      <c r="B34" s="183" t="s">
        <v>297</v>
      </c>
      <c r="C34" s="183">
        <v>1</v>
      </c>
      <c r="D34" s="135">
        <v>9.42</v>
      </c>
      <c r="E34" s="19" t="s">
        <v>44</v>
      </c>
      <c r="F34" s="32">
        <v>1000</v>
      </c>
      <c r="G34" s="32">
        <v>1000</v>
      </c>
      <c r="H34" s="32">
        <v>1000</v>
      </c>
      <c r="I34" s="32">
        <v>1000</v>
      </c>
      <c r="J34" s="32">
        <v>1000</v>
      </c>
      <c r="K34" s="32">
        <v>1000</v>
      </c>
      <c r="L34" s="32">
        <v>933</v>
      </c>
      <c r="M34" s="136">
        <f t="shared" si="0"/>
        <v>5933</v>
      </c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</row>
    <row r="35" spans="1:56" s="65" customFormat="1">
      <c r="A35" s="186">
        <v>27</v>
      </c>
      <c r="B35" s="183" t="s">
        <v>59</v>
      </c>
      <c r="C35" s="183">
        <v>1</v>
      </c>
      <c r="D35" s="135">
        <v>8</v>
      </c>
      <c r="E35" s="19" t="s">
        <v>46</v>
      </c>
      <c r="F35" s="32">
        <v>1000</v>
      </c>
      <c r="G35" s="32">
        <v>1000</v>
      </c>
      <c r="H35" s="32">
        <v>1000</v>
      </c>
      <c r="I35" s="32">
        <v>1000</v>
      </c>
      <c r="J35" s="32">
        <v>1000</v>
      </c>
      <c r="K35" s="32">
        <v>1000</v>
      </c>
      <c r="L35" s="32">
        <v>933</v>
      </c>
      <c r="M35" s="136">
        <f t="shared" si="0"/>
        <v>5933</v>
      </c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</row>
    <row r="36" spans="1:56" s="65" customFormat="1">
      <c r="A36" s="186">
        <v>28</v>
      </c>
      <c r="B36" s="183" t="s">
        <v>61</v>
      </c>
      <c r="C36" s="184">
        <v>1</v>
      </c>
      <c r="D36" s="135">
        <v>9.2799999999999994</v>
      </c>
      <c r="E36" s="19" t="s">
        <v>46</v>
      </c>
      <c r="F36" s="32">
        <v>1000</v>
      </c>
      <c r="G36" s="32">
        <v>1000</v>
      </c>
      <c r="H36" s="32">
        <v>1000</v>
      </c>
      <c r="I36" s="32">
        <v>1000</v>
      </c>
      <c r="J36" s="32">
        <v>1000</v>
      </c>
      <c r="K36" s="32">
        <v>1000</v>
      </c>
      <c r="L36" s="32">
        <v>933</v>
      </c>
      <c r="M36" s="136">
        <f t="shared" si="0"/>
        <v>5933</v>
      </c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</row>
    <row r="37" spans="1:56" s="65" customFormat="1">
      <c r="A37" s="186">
        <v>29</v>
      </c>
      <c r="B37" s="183" t="s">
        <v>45</v>
      </c>
      <c r="C37" s="183">
        <v>1</v>
      </c>
      <c r="D37" s="135">
        <v>8.85</v>
      </c>
      <c r="E37" s="19" t="s">
        <v>46</v>
      </c>
      <c r="F37" s="32">
        <v>1000</v>
      </c>
      <c r="G37" s="32">
        <v>1000</v>
      </c>
      <c r="H37" s="32">
        <v>1000</v>
      </c>
      <c r="I37" s="32">
        <v>1000</v>
      </c>
      <c r="J37" s="32">
        <v>1000</v>
      </c>
      <c r="K37" s="32">
        <v>1000</v>
      </c>
      <c r="L37" s="32">
        <v>933</v>
      </c>
      <c r="M37" s="136">
        <f t="shared" si="0"/>
        <v>5933</v>
      </c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</row>
    <row r="38" spans="1:56" s="65" customFormat="1">
      <c r="A38" s="186">
        <v>30</v>
      </c>
      <c r="B38" s="183" t="s">
        <v>324</v>
      </c>
      <c r="C38" s="184">
        <v>3</v>
      </c>
      <c r="D38" s="135">
        <v>8</v>
      </c>
      <c r="E38" s="19" t="s">
        <v>46</v>
      </c>
      <c r="F38" s="32">
        <v>1000</v>
      </c>
      <c r="G38" s="32">
        <v>1000</v>
      </c>
      <c r="H38" s="32">
        <v>1000</v>
      </c>
      <c r="I38" s="32">
        <v>1000</v>
      </c>
      <c r="J38" s="32">
        <v>1000</v>
      </c>
      <c r="K38" s="32">
        <v>1000</v>
      </c>
      <c r="L38" s="32">
        <v>933</v>
      </c>
      <c r="M38" s="136">
        <f t="shared" si="0"/>
        <v>5933</v>
      </c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</row>
    <row r="39" spans="1:56" s="65" customFormat="1">
      <c r="A39" s="186">
        <v>31</v>
      </c>
      <c r="B39" s="183" t="s">
        <v>63</v>
      </c>
      <c r="C39" s="183">
        <v>1</v>
      </c>
      <c r="D39" s="135">
        <v>9</v>
      </c>
      <c r="E39" s="19" t="s">
        <v>46</v>
      </c>
      <c r="F39" s="32">
        <v>1000</v>
      </c>
      <c r="G39" s="32">
        <v>1000</v>
      </c>
      <c r="H39" s="32">
        <v>1000</v>
      </c>
      <c r="I39" s="32">
        <v>1000</v>
      </c>
      <c r="J39" s="32">
        <v>1000</v>
      </c>
      <c r="K39" s="32">
        <v>1000</v>
      </c>
      <c r="L39" s="32">
        <v>933</v>
      </c>
      <c r="M39" s="136">
        <f t="shared" si="0"/>
        <v>5933</v>
      </c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</row>
    <row r="40" spans="1:56" s="65" customFormat="1">
      <c r="A40" s="186">
        <v>32</v>
      </c>
      <c r="B40" s="183" t="s">
        <v>64</v>
      </c>
      <c r="C40" s="184">
        <v>1</v>
      </c>
      <c r="D40" s="135">
        <v>8.2799999999999994</v>
      </c>
      <c r="E40" s="19" t="s">
        <v>46</v>
      </c>
      <c r="F40" s="32">
        <v>1000</v>
      </c>
      <c r="G40" s="32">
        <v>1000</v>
      </c>
      <c r="H40" s="32">
        <v>1000</v>
      </c>
      <c r="I40" s="32">
        <v>1000</v>
      </c>
      <c r="J40" s="32">
        <v>1000</v>
      </c>
      <c r="K40" s="32">
        <v>1000</v>
      </c>
      <c r="L40" s="32">
        <v>933</v>
      </c>
      <c r="M40" s="136">
        <f t="shared" si="0"/>
        <v>5933</v>
      </c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</row>
    <row r="41" spans="1:56" s="65" customFormat="1">
      <c r="A41" s="186">
        <v>33</v>
      </c>
      <c r="B41" s="183" t="s">
        <v>349</v>
      </c>
      <c r="C41" s="184" t="s">
        <v>60</v>
      </c>
      <c r="D41" s="135">
        <v>9.1199999999999992</v>
      </c>
      <c r="E41" s="19" t="s">
        <v>46</v>
      </c>
      <c r="F41" s="32">
        <v>1000</v>
      </c>
      <c r="G41" s="32">
        <v>1000</v>
      </c>
      <c r="H41" s="32">
        <v>1000</v>
      </c>
      <c r="I41" s="32">
        <v>1000</v>
      </c>
      <c r="J41" s="32">
        <v>1000</v>
      </c>
      <c r="K41" s="32">
        <v>1000</v>
      </c>
      <c r="L41" s="32">
        <v>933</v>
      </c>
      <c r="M41" s="136">
        <f t="shared" ref="M41:M72" si="1">SUM(G41:L41)</f>
        <v>5933</v>
      </c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</row>
    <row r="42" spans="1:56" s="65" customFormat="1">
      <c r="A42" s="186">
        <v>34</v>
      </c>
      <c r="B42" s="183" t="s">
        <v>312</v>
      </c>
      <c r="C42" s="184">
        <v>1</v>
      </c>
      <c r="D42" s="135">
        <v>8.14</v>
      </c>
      <c r="E42" s="19" t="s">
        <v>46</v>
      </c>
      <c r="F42" s="32">
        <v>1000</v>
      </c>
      <c r="G42" s="32">
        <v>1000</v>
      </c>
      <c r="H42" s="32">
        <v>1000</v>
      </c>
      <c r="I42" s="32">
        <v>1000</v>
      </c>
      <c r="J42" s="32">
        <v>1000</v>
      </c>
      <c r="K42" s="32">
        <v>1000</v>
      </c>
      <c r="L42" s="32">
        <v>933</v>
      </c>
      <c r="M42" s="136">
        <f t="shared" si="1"/>
        <v>5933</v>
      </c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</row>
    <row r="43" spans="1:56" s="65" customFormat="1">
      <c r="A43" s="186">
        <v>35</v>
      </c>
      <c r="B43" s="183" t="s">
        <v>320</v>
      </c>
      <c r="C43" s="184">
        <v>2</v>
      </c>
      <c r="D43" s="135">
        <v>8</v>
      </c>
      <c r="E43" s="19" t="s">
        <v>46</v>
      </c>
      <c r="F43" s="32">
        <v>1000</v>
      </c>
      <c r="G43" s="32">
        <v>1000</v>
      </c>
      <c r="H43" s="32">
        <v>1000</v>
      </c>
      <c r="I43" s="32">
        <v>1000</v>
      </c>
      <c r="J43" s="32">
        <v>1000</v>
      </c>
      <c r="K43" s="32">
        <v>1000</v>
      </c>
      <c r="L43" s="32">
        <v>933</v>
      </c>
      <c r="M43" s="136">
        <f t="shared" si="1"/>
        <v>5933</v>
      </c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</row>
    <row r="44" spans="1:56" s="65" customFormat="1">
      <c r="A44" s="186">
        <v>36</v>
      </c>
      <c r="B44" s="183" t="s">
        <v>65</v>
      </c>
      <c r="C44" s="184">
        <v>3</v>
      </c>
      <c r="D44" s="135">
        <v>8.25</v>
      </c>
      <c r="E44" s="19" t="s">
        <v>46</v>
      </c>
      <c r="F44" s="32">
        <v>1000</v>
      </c>
      <c r="G44" s="32">
        <v>1000</v>
      </c>
      <c r="H44" s="32">
        <v>1000</v>
      </c>
      <c r="I44" s="32">
        <v>1000</v>
      </c>
      <c r="J44" s="32">
        <v>1000</v>
      </c>
      <c r="K44" s="32">
        <v>1000</v>
      </c>
      <c r="L44" s="32">
        <v>933</v>
      </c>
      <c r="M44" s="136">
        <f t="shared" si="1"/>
        <v>5933</v>
      </c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</row>
    <row r="45" spans="1:56" s="65" customFormat="1">
      <c r="A45" s="186">
        <v>37</v>
      </c>
      <c r="B45" s="183" t="s">
        <v>66</v>
      </c>
      <c r="C45" s="183">
        <v>2</v>
      </c>
      <c r="D45" s="135">
        <v>8.85</v>
      </c>
      <c r="E45" s="19" t="s">
        <v>46</v>
      </c>
      <c r="F45" s="32">
        <v>1000</v>
      </c>
      <c r="G45" s="32">
        <v>1000</v>
      </c>
      <c r="H45" s="32">
        <v>1000</v>
      </c>
      <c r="I45" s="32">
        <v>1000</v>
      </c>
      <c r="J45" s="32">
        <v>1000</v>
      </c>
      <c r="K45" s="32">
        <v>1000</v>
      </c>
      <c r="L45" s="32">
        <v>933</v>
      </c>
      <c r="M45" s="136">
        <f t="shared" si="1"/>
        <v>5933</v>
      </c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</row>
    <row r="46" spans="1:56" s="65" customFormat="1">
      <c r="A46" s="186">
        <v>38</v>
      </c>
      <c r="B46" s="183" t="s">
        <v>302</v>
      </c>
      <c r="C46" s="183">
        <v>1</v>
      </c>
      <c r="D46" s="135">
        <v>8.7100000000000009</v>
      </c>
      <c r="E46" s="19" t="s">
        <v>44</v>
      </c>
      <c r="F46" s="32">
        <v>1000</v>
      </c>
      <c r="G46" s="32">
        <v>1000</v>
      </c>
      <c r="H46" s="32">
        <v>1000</v>
      </c>
      <c r="I46" s="32">
        <v>1000</v>
      </c>
      <c r="J46" s="32">
        <v>1000</v>
      </c>
      <c r="K46" s="32">
        <v>1000</v>
      </c>
      <c r="L46" s="32">
        <v>933</v>
      </c>
      <c r="M46" s="136">
        <f t="shared" si="1"/>
        <v>5933</v>
      </c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</row>
    <row r="47" spans="1:56" s="65" customFormat="1">
      <c r="A47" s="186">
        <v>39</v>
      </c>
      <c r="B47" s="183" t="s">
        <v>68</v>
      </c>
      <c r="C47" s="183">
        <v>2</v>
      </c>
      <c r="D47" s="135">
        <v>9.2799999999999994</v>
      </c>
      <c r="E47" s="19" t="s">
        <v>46</v>
      </c>
      <c r="F47" s="32">
        <v>1000</v>
      </c>
      <c r="G47" s="32">
        <v>1000</v>
      </c>
      <c r="H47" s="32">
        <v>1000</v>
      </c>
      <c r="I47" s="32">
        <v>1000</v>
      </c>
      <c r="J47" s="32">
        <v>1000</v>
      </c>
      <c r="K47" s="32">
        <v>1000</v>
      </c>
      <c r="L47" s="32">
        <v>933</v>
      </c>
      <c r="M47" s="136">
        <f t="shared" si="1"/>
        <v>5933</v>
      </c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</row>
    <row r="48" spans="1:56" s="65" customFormat="1">
      <c r="A48" s="186">
        <v>40</v>
      </c>
      <c r="B48" s="183" t="s">
        <v>305</v>
      </c>
      <c r="C48" s="184">
        <v>1</v>
      </c>
      <c r="D48" s="135">
        <v>8.2799999999999994</v>
      </c>
      <c r="E48" s="19" t="s">
        <v>46</v>
      </c>
      <c r="F48" s="32">
        <v>1000</v>
      </c>
      <c r="G48" s="32">
        <v>1000</v>
      </c>
      <c r="H48" s="32">
        <v>1000</v>
      </c>
      <c r="I48" s="32">
        <v>1000</v>
      </c>
      <c r="J48" s="32">
        <v>1000</v>
      </c>
      <c r="K48" s="32">
        <v>1000</v>
      </c>
      <c r="L48" s="32">
        <v>933</v>
      </c>
      <c r="M48" s="136">
        <f t="shared" si="1"/>
        <v>5933</v>
      </c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</row>
    <row r="49" spans="1:56" s="65" customFormat="1">
      <c r="A49" s="186">
        <v>41</v>
      </c>
      <c r="B49" s="183" t="s">
        <v>373</v>
      </c>
      <c r="C49" s="183">
        <v>2</v>
      </c>
      <c r="D49" s="135">
        <v>8</v>
      </c>
      <c r="E49" s="19" t="s">
        <v>46</v>
      </c>
      <c r="F49" s="32">
        <v>1000</v>
      </c>
      <c r="G49" s="32">
        <v>1000</v>
      </c>
      <c r="H49" s="32">
        <v>1000</v>
      </c>
      <c r="I49" s="32">
        <v>1000</v>
      </c>
      <c r="J49" s="32">
        <v>1000</v>
      </c>
      <c r="K49" s="32">
        <v>1000</v>
      </c>
      <c r="L49" s="32">
        <v>933</v>
      </c>
      <c r="M49" s="136">
        <f t="shared" si="1"/>
        <v>5933</v>
      </c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</row>
    <row r="50" spans="1:56" s="65" customFormat="1">
      <c r="A50" s="186">
        <v>42</v>
      </c>
      <c r="B50" s="183" t="s">
        <v>69</v>
      </c>
      <c r="C50" s="184" t="s">
        <v>40</v>
      </c>
      <c r="D50" s="135">
        <v>9.14</v>
      </c>
      <c r="E50" s="19" t="s">
        <v>46</v>
      </c>
      <c r="F50" s="32">
        <v>1000</v>
      </c>
      <c r="G50" s="32">
        <v>1000</v>
      </c>
      <c r="H50" s="32">
        <v>1000</v>
      </c>
      <c r="I50" s="32">
        <v>1000</v>
      </c>
      <c r="J50" s="32">
        <v>0</v>
      </c>
      <c r="K50" s="32">
        <v>0</v>
      </c>
      <c r="L50" s="32">
        <v>0</v>
      </c>
      <c r="M50" s="136">
        <f t="shared" si="1"/>
        <v>3000</v>
      </c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</row>
    <row r="51" spans="1:56" s="133" customFormat="1">
      <c r="A51" s="186">
        <v>43</v>
      </c>
      <c r="B51" s="183" t="s">
        <v>321</v>
      </c>
      <c r="C51" s="184">
        <v>2</v>
      </c>
      <c r="D51" s="135">
        <v>8</v>
      </c>
      <c r="E51" s="19" t="s">
        <v>46</v>
      </c>
      <c r="F51" s="32">
        <v>1000</v>
      </c>
      <c r="G51" s="32">
        <v>1000</v>
      </c>
      <c r="H51" s="32">
        <v>1000</v>
      </c>
      <c r="I51" s="32">
        <v>1000</v>
      </c>
      <c r="J51" s="32">
        <v>1000</v>
      </c>
      <c r="K51" s="32">
        <v>1000</v>
      </c>
      <c r="L51" s="32">
        <v>933</v>
      </c>
      <c r="M51" s="136">
        <f t="shared" si="1"/>
        <v>5933</v>
      </c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</row>
    <row r="52" spans="1:56" s="133" customFormat="1">
      <c r="A52" s="186">
        <v>44</v>
      </c>
      <c r="B52" s="183" t="s">
        <v>315</v>
      </c>
      <c r="C52" s="184">
        <v>3</v>
      </c>
      <c r="D52" s="135">
        <v>8.1199999999999992</v>
      </c>
      <c r="E52" s="19" t="s">
        <v>46</v>
      </c>
      <c r="F52" s="32">
        <v>1000</v>
      </c>
      <c r="G52" s="32">
        <v>1000</v>
      </c>
      <c r="H52" s="32">
        <v>1000</v>
      </c>
      <c r="I52" s="32">
        <v>1000</v>
      </c>
      <c r="J52" s="32">
        <v>1000</v>
      </c>
      <c r="K52" s="32">
        <v>1000</v>
      </c>
      <c r="L52" s="32">
        <v>933</v>
      </c>
      <c r="M52" s="136">
        <f t="shared" si="1"/>
        <v>5933</v>
      </c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7"/>
      <c r="AD52" s="137"/>
      <c r="AE52" s="137"/>
      <c r="AF52" s="137"/>
      <c r="AG52" s="137"/>
      <c r="AH52" s="137"/>
      <c r="AI52" s="137"/>
      <c r="AJ52" s="13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</row>
    <row r="53" spans="1:56" s="65" customFormat="1">
      <c r="A53" s="186">
        <v>45</v>
      </c>
      <c r="B53" s="183" t="s">
        <v>350</v>
      </c>
      <c r="C53" s="184" t="s">
        <v>40</v>
      </c>
      <c r="D53" s="135">
        <v>9.14</v>
      </c>
      <c r="E53" s="19" t="s">
        <v>46</v>
      </c>
      <c r="F53" s="32">
        <v>1000</v>
      </c>
      <c r="G53" s="32">
        <v>1000</v>
      </c>
      <c r="H53" s="32">
        <v>1000</v>
      </c>
      <c r="I53" s="32">
        <v>1000</v>
      </c>
      <c r="J53" s="32">
        <v>0</v>
      </c>
      <c r="K53" s="32">
        <v>0</v>
      </c>
      <c r="L53" s="32">
        <v>0</v>
      </c>
      <c r="M53" s="136">
        <f t="shared" si="1"/>
        <v>3000</v>
      </c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</row>
    <row r="54" spans="1:56" s="65" customFormat="1">
      <c r="A54" s="186">
        <v>46</v>
      </c>
      <c r="B54" s="183" t="s">
        <v>70</v>
      </c>
      <c r="C54" s="184">
        <v>4</v>
      </c>
      <c r="D54" s="135">
        <v>8.7100000000000009</v>
      </c>
      <c r="E54" s="19" t="s">
        <v>46</v>
      </c>
      <c r="F54" s="32">
        <v>1000</v>
      </c>
      <c r="G54" s="32">
        <v>1000</v>
      </c>
      <c r="H54" s="32">
        <v>1000</v>
      </c>
      <c r="I54" s="32">
        <v>1000</v>
      </c>
      <c r="J54" s="32">
        <v>0</v>
      </c>
      <c r="K54" s="32">
        <v>0</v>
      </c>
      <c r="L54" s="32">
        <v>0</v>
      </c>
      <c r="M54" s="136">
        <f t="shared" si="1"/>
        <v>3000</v>
      </c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</row>
    <row r="55" spans="1:56" s="65" customFormat="1">
      <c r="A55" s="186">
        <v>47</v>
      </c>
      <c r="B55" s="183" t="s">
        <v>49</v>
      </c>
      <c r="C55" s="183">
        <v>2</v>
      </c>
      <c r="D55" s="135">
        <v>9.2799999999999994</v>
      </c>
      <c r="E55" s="19" t="s">
        <v>46</v>
      </c>
      <c r="F55" s="32">
        <v>1000</v>
      </c>
      <c r="G55" s="32">
        <v>1000</v>
      </c>
      <c r="H55" s="32">
        <v>1000</v>
      </c>
      <c r="I55" s="32">
        <v>1000</v>
      </c>
      <c r="J55" s="32">
        <v>1000</v>
      </c>
      <c r="K55" s="32">
        <v>1000</v>
      </c>
      <c r="L55" s="32">
        <v>933</v>
      </c>
      <c r="M55" s="136">
        <f t="shared" si="1"/>
        <v>5933</v>
      </c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</row>
    <row r="56" spans="1:56" s="65" customFormat="1">
      <c r="A56" s="186">
        <v>48</v>
      </c>
      <c r="B56" s="183" t="s">
        <v>337</v>
      </c>
      <c r="C56" s="184">
        <v>4</v>
      </c>
      <c r="D56" s="110">
        <v>8.2799999999999994</v>
      </c>
      <c r="E56" s="111" t="s">
        <v>46</v>
      </c>
      <c r="F56" s="112">
        <v>1000</v>
      </c>
      <c r="G56" s="112">
        <v>1000</v>
      </c>
      <c r="H56" s="112">
        <v>1000</v>
      </c>
      <c r="I56" s="112">
        <v>1000</v>
      </c>
      <c r="J56" s="112">
        <v>0</v>
      </c>
      <c r="K56" s="112">
        <v>0</v>
      </c>
      <c r="L56" s="112">
        <v>0</v>
      </c>
      <c r="M56" s="138">
        <f t="shared" si="1"/>
        <v>3000</v>
      </c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</row>
    <row r="57" spans="1:56" s="65" customFormat="1">
      <c r="A57" s="186">
        <v>49</v>
      </c>
      <c r="B57" s="183" t="s">
        <v>313</v>
      </c>
      <c r="C57" s="184">
        <v>1</v>
      </c>
      <c r="D57" s="135">
        <v>8.14</v>
      </c>
      <c r="E57" s="19" t="s">
        <v>46</v>
      </c>
      <c r="F57" s="32">
        <v>1000</v>
      </c>
      <c r="G57" s="32">
        <v>1000</v>
      </c>
      <c r="H57" s="32">
        <v>1000</v>
      </c>
      <c r="I57" s="32">
        <v>1000</v>
      </c>
      <c r="J57" s="32">
        <v>1000</v>
      </c>
      <c r="K57" s="32">
        <v>1000</v>
      </c>
      <c r="L57" s="32">
        <v>933</v>
      </c>
      <c r="M57" s="136">
        <f t="shared" si="1"/>
        <v>5933</v>
      </c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</row>
    <row r="58" spans="1:56" s="65" customFormat="1">
      <c r="A58" s="186">
        <v>50</v>
      </c>
      <c r="B58" s="183" t="s">
        <v>338</v>
      </c>
      <c r="C58" s="183">
        <v>4</v>
      </c>
      <c r="D58" s="135">
        <v>8.2799999999999994</v>
      </c>
      <c r="E58" s="19" t="s">
        <v>46</v>
      </c>
      <c r="F58" s="32">
        <v>1000</v>
      </c>
      <c r="G58" s="32">
        <v>1000</v>
      </c>
      <c r="H58" s="32">
        <v>1000</v>
      </c>
      <c r="I58" s="32">
        <v>1000</v>
      </c>
      <c r="J58" s="32">
        <v>0</v>
      </c>
      <c r="K58" s="32">
        <v>0</v>
      </c>
      <c r="L58" s="32">
        <v>0</v>
      </c>
      <c r="M58" s="136">
        <f t="shared" si="1"/>
        <v>3000</v>
      </c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</row>
    <row r="59" spans="1:56" s="65" customFormat="1">
      <c r="A59" s="186">
        <v>51</v>
      </c>
      <c r="B59" s="183" t="s">
        <v>71</v>
      </c>
      <c r="C59" s="184">
        <v>4</v>
      </c>
      <c r="D59" s="135">
        <v>9</v>
      </c>
      <c r="E59" s="19" t="s">
        <v>46</v>
      </c>
      <c r="F59" s="32">
        <v>1000</v>
      </c>
      <c r="G59" s="32">
        <v>1000</v>
      </c>
      <c r="H59" s="32">
        <v>1000</v>
      </c>
      <c r="I59" s="32">
        <v>1000</v>
      </c>
      <c r="J59" s="32">
        <v>0</v>
      </c>
      <c r="K59" s="32">
        <v>0</v>
      </c>
      <c r="L59" s="32">
        <v>0</v>
      </c>
      <c r="M59" s="136">
        <f t="shared" si="1"/>
        <v>3000</v>
      </c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</row>
    <row r="60" spans="1:56" s="65" customFormat="1">
      <c r="A60" s="186">
        <v>52</v>
      </c>
      <c r="B60" s="183" t="s">
        <v>150</v>
      </c>
      <c r="C60" s="184">
        <v>4</v>
      </c>
      <c r="D60" s="135">
        <v>9</v>
      </c>
      <c r="E60" s="19" t="s">
        <v>46</v>
      </c>
      <c r="F60" s="32">
        <v>1000</v>
      </c>
      <c r="G60" s="32">
        <v>1000</v>
      </c>
      <c r="H60" s="32">
        <v>1000</v>
      </c>
      <c r="I60" s="32">
        <v>1000</v>
      </c>
      <c r="J60" s="32">
        <v>0</v>
      </c>
      <c r="K60" s="32">
        <v>0</v>
      </c>
      <c r="L60" s="32">
        <v>0</v>
      </c>
      <c r="M60" s="136">
        <f t="shared" si="1"/>
        <v>3000</v>
      </c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</row>
    <row r="61" spans="1:56" s="66" customFormat="1">
      <c r="A61" s="186">
        <v>53</v>
      </c>
      <c r="B61" s="183" t="s">
        <v>325</v>
      </c>
      <c r="C61" s="184">
        <v>3</v>
      </c>
      <c r="D61" s="135">
        <v>8</v>
      </c>
      <c r="E61" s="19" t="s">
        <v>46</v>
      </c>
      <c r="F61" s="32">
        <v>1000</v>
      </c>
      <c r="G61" s="32">
        <v>1000</v>
      </c>
      <c r="H61" s="32">
        <v>1000</v>
      </c>
      <c r="I61" s="32">
        <v>1000</v>
      </c>
      <c r="J61" s="32">
        <v>1000</v>
      </c>
      <c r="K61" s="32">
        <v>1000</v>
      </c>
      <c r="L61" s="32">
        <v>933</v>
      </c>
      <c r="M61" s="136">
        <f t="shared" si="1"/>
        <v>5933</v>
      </c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</row>
    <row r="62" spans="1:56" s="65" customFormat="1">
      <c r="A62" s="186">
        <v>54</v>
      </c>
      <c r="B62" s="183" t="s">
        <v>323</v>
      </c>
      <c r="C62" s="183">
        <v>2</v>
      </c>
      <c r="D62" s="135">
        <v>8</v>
      </c>
      <c r="E62" s="19" t="s">
        <v>46</v>
      </c>
      <c r="F62" s="32">
        <v>1000</v>
      </c>
      <c r="G62" s="32">
        <v>1000</v>
      </c>
      <c r="H62" s="32">
        <v>1000</v>
      </c>
      <c r="I62" s="32">
        <v>1000</v>
      </c>
      <c r="J62" s="32">
        <v>1000</v>
      </c>
      <c r="K62" s="32">
        <v>1000</v>
      </c>
      <c r="L62" s="32">
        <v>933</v>
      </c>
      <c r="M62" s="136">
        <f t="shared" si="1"/>
        <v>5933</v>
      </c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</row>
    <row r="63" spans="1:56" s="66" customFormat="1">
      <c r="A63" s="186">
        <v>55</v>
      </c>
      <c r="B63" s="183" t="s">
        <v>322</v>
      </c>
      <c r="C63" s="184">
        <v>2</v>
      </c>
      <c r="D63" s="135">
        <v>8</v>
      </c>
      <c r="E63" s="19" t="s">
        <v>46</v>
      </c>
      <c r="F63" s="32">
        <v>1000</v>
      </c>
      <c r="G63" s="32">
        <v>1000</v>
      </c>
      <c r="H63" s="32">
        <v>1000</v>
      </c>
      <c r="I63" s="32">
        <v>1000</v>
      </c>
      <c r="J63" s="32">
        <v>1000</v>
      </c>
      <c r="K63" s="32">
        <v>1000</v>
      </c>
      <c r="L63" s="32">
        <v>933</v>
      </c>
      <c r="M63" s="136">
        <f t="shared" si="1"/>
        <v>5933</v>
      </c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2"/>
      <c r="AW63" s="72"/>
      <c r="AX63" s="72"/>
      <c r="AY63" s="72"/>
      <c r="AZ63" s="72"/>
      <c r="BA63" s="72"/>
      <c r="BB63" s="72"/>
      <c r="BC63" s="72"/>
      <c r="BD63" s="72"/>
    </row>
    <row r="64" spans="1:56" s="65" customFormat="1">
      <c r="A64" s="186">
        <v>56</v>
      </c>
      <c r="B64" s="183" t="s">
        <v>73</v>
      </c>
      <c r="C64" s="183">
        <v>3</v>
      </c>
      <c r="D64" s="135">
        <v>9</v>
      </c>
      <c r="E64" s="19" t="s">
        <v>46</v>
      </c>
      <c r="F64" s="32">
        <v>1000</v>
      </c>
      <c r="G64" s="32">
        <v>1000</v>
      </c>
      <c r="H64" s="32">
        <v>1000</v>
      </c>
      <c r="I64" s="32">
        <v>1000</v>
      </c>
      <c r="J64" s="32">
        <v>1000</v>
      </c>
      <c r="K64" s="32">
        <v>1000</v>
      </c>
      <c r="L64" s="32">
        <v>933</v>
      </c>
      <c r="M64" s="136">
        <f t="shared" si="1"/>
        <v>5933</v>
      </c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</row>
    <row r="65" spans="1:56" s="64" customFormat="1">
      <c r="A65" s="186">
        <v>57</v>
      </c>
      <c r="B65" s="183" t="s">
        <v>316</v>
      </c>
      <c r="C65" s="183">
        <v>3</v>
      </c>
      <c r="D65" s="135">
        <v>8.1199999999999992</v>
      </c>
      <c r="E65" s="19" t="s">
        <v>44</v>
      </c>
      <c r="F65" s="32">
        <v>1000</v>
      </c>
      <c r="G65" s="32">
        <v>1000</v>
      </c>
      <c r="H65" s="32">
        <v>1000</v>
      </c>
      <c r="I65" s="32">
        <v>1000</v>
      </c>
      <c r="J65" s="32">
        <v>1000</v>
      </c>
      <c r="K65" s="32">
        <v>1000</v>
      </c>
      <c r="L65" s="32">
        <v>933</v>
      </c>
      <c r="M65" s="136">
        <f t="shared" si="1"/>
        <v>5933</v>
      </c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</row>
    <row r="66" spans="1:56" s="64" customFormat="1">
      <c r="A66" s="186">
        <v>58</v>
      </c>
      <c r="B66" s="183" t="s">
        <v>74</v>
      </c>
      <c r="C66" s="183" t="s">
        <v>40</v>
      </c>
      <c r="D66" s="135">
        <v>9.14</v>
      </c>
      <c r="E66" s="19" t="s">
        <v>46</v>
      </c>
      <c r="F66" s="32">
        <v>1000</v>
      </c>
      <c r="G66" s="32">
        <v>1000</v>
      </c>
      <c r="H66" s="32">
        <v>1000</v>
      </c>
      <c r="I66" s="32">
        <v>1000</v>
      </c>
      <c r="J66" s="32">
        <v>0</v>
      </c>
      <c r="K66" s="32">
        <v>0</v>
      </c>
      <c r="L66" s="32">
        <v>0</v>
      </c>
      <c r="M66" s="136">
        <f t="shared" si="1"/>
        <v>3000</v>
      </c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</row>
    <row r="67" spans="1:56" s="64" customFormat="1">
      <c r="A67" s="186">
        <v>59</v>
      </c>
      <c r="B67" s="183" t="s">
        <v>329</v>
      </c>
      <c r="C67" s="184">
        <v>4</v>
      </c>
      <c r="D67" s="135">
        <v>8.85</v>
      </c>
      <c r="E67" s="19" t="s">
        <v>46</v>
      </c>
      <c r="F67" s="32">
        <v>1000</v>
      </c>
      <c r="G67" s="32">
        <v>1000</v>
      </c>
      <c r="H67" s="32">
        <v>1000</v>
      </c>
      <c r="I67" s="32">
        <v>1000</v>
      </c>
      <c r="J67" s="32">
        <v>0</v>
      </c>
      <c r="K67" s="32">
        <v>0</v>
      </c>
      <c r="L67" s="32">
        <v>0</v>
      </c>
      <c r="M67" s="136">
        <f t="shared" si="1"/>
        <v>3000</v>
      </c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</row>
    <row r="68" spans="1:56" s="64" customFormat="1" ht="15" customHeight="1">
      <c r="A68" s="186">
        <v>60</v>
      </c>
      <c r="B68" s="183" t="s">
        <v>76</v>
      </c>
      <c r="C68" s="183">
        <v>4</v>
      </c>
      <c r="D68" s="135">
        <v>9.2799999999999994</v>
      </c>
      <c r="E68" s="19" t="s">
        <v>46</v>
      </c>
      <c r="F68" s="32">
        <v>1000</v>
      </c>
      <c r="G68" s="32">
        <v>1000</v>
      </c>
      <c r="H68" s="32">
        <v>1000</v>
      </c>
      <c r="I68" s="32">
        <v>1000</v>
      </c>
      <c r="J68" s="32">
        <v>0</v>
      </c>
      <c r="K68" s="32">
        <v>0</v>
      </c>
      <c r="L68" s="32">
        <v>0</v>
      </c>
      <c r="M68" s="136">
        <f t="shared" si="1"/>
        <v>3000</v>
      </c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</row>
    <row r="69" spans="1:56" s="64" customFormat="1">
      <c r="A69" s="186">
        <v>61</v>
      </c>
      <c r="B69" s="183" t="s">
        <v>77</v>
      </c>
      <c r="C69" s="184">
        <v>4</v>
      </c>
      <c r="D69" s="135">
        <v>9</v>
      </c>
      <c r="E69" s="19" t="s">
        <v>46</v>
      </c>
      <c r="F69" s="32">
        <v>1000</v>
      </c>
      <c r="G69" s="32">
        <v>1000</v>
      </c>
      <c r="H69" s="32">
        <v>1000</v>
      </c>
      <c r="I69" s="32">
        <v>1000</v>
      </c>
      <c r="J69" s="32">
        <v>0</v>
      </c>
      <c r="K69" s="32">
        <v>0</v>
      </c>
      <c r="L69" s="32">
        <v>0</v>
      </c>
      <c r="M69" s="136">
        <f t="shared" si="1"/>
        <v>3000</v>
      </c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</row>
    <row r="70" spans="1:56" s="64" customFormat="1" ht="15" customHeight="1">
      <c r="A70" s="186">
        <v>62</v>
      </c>
      <c r="B70" s="183" t="s">
        <v>78</v>
      </c>
      <c r="C70" s="183">
        <v>3</v>
      </c>
      <c r="D70" s="135">
        <v>8.8699999999999992</v>
      </c>
      <c r="E70" s="19" t="s">
        <v>46</v>
      </c>
      <c r="F70" s="32">
        <v>1000</v>
      </c>
      <c r="G70" s="32">
        <v>1000</v>
      </c>
      <c r="H70" s="32">
        <v>1000</v>
      </c>
      <c r="I70" s="32">
        <v>1000</v>
      </c>
      <c r="J70" s="32">
        <v>1000</v>
      </c>
      <c r="K70" s="32">
        <v>1000</v>
      </c>
      <c r="L70" s="32">
        <v>933</v>
      </c>
      <c r="M70" s="136">
        <f t="shared" si="1"/>
        <v>5933</v>
      </c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</row>
    <row r="71" spans="1:56" s="64" customFormat="1" ht="15" customHeight="1">
      <c r="A71" s="186">
        <v>63</v>
      </c>
      <c r="B71" s="183" t="s">
        <v>80</v>
      </c>
      <c r="C71" s="184">
        <v>1</v>
      </c>
      <c r="D71" s="135">
        <v>8.2799999999999994</v>
      </c>
      <c r="E71" s="19" t="s">
        <v>46</v>
      </c>
      <c r="F71" s="32">
        <v>1000</v>
      </c>
      <c r="G71" s="32">
        <v>1000</v>
      </c>
      <c r="H71" s="32">
        <v>1000</v>
      </c>
      <c r="I71" s="32">
        <v>1000</v>
      </c>
      <c r="J71" s="32">
        <v>1000</v>
      </c>
      <c r="K71" s="32">
        <v>1000</v>
      </c>
      <c r="L71" s="32">
        <v>933</v>
      </c>
      <c r="M71" s="136">
        <f t="shared" si="1"/>
        <v>5933</v>
      </c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</row>
    <row r="72" spans="1:56" s="64" customFormat="1">
      <c r="A72" s="186">
        <v>64</v>
      </c>
      <c r="B72" s="183" t="s">
        <v>332</v>
      </c>
      <c r="C72" s="184">
        <v>4</v>
      </c>
      <c r="D72" s="135">
        <v>8.42</v>
      </c>
      <c r="E72" s="19" t="s">
        <v>46</v>
      </c>
      <c r="F72" s="32">
        <v>1000</v>
      </c>
      <c r="G72" s="32">
        <v>1000</v>
      </c>
      <c r="H72" s="32">
        <v>1000</v>
      </c>
      <c r="I72" s="32">
        <v>1000</v>
      </c>
      <c r="J72" s="32">
        <v>0</v>
      </c>
      <c r="K72" s="32">
        <v>0</v>
      </c>
      <c r="L72" s="32">
        <v>0</v>
      </c>
      <c r="M72" s="136">
        <f t="shared" si="1"/>
        <v>3000</v>
      </c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</row>
    <row r="73" spans="1:56" s="64" customFormat="1">
      <c r="A73" s="186">
        <v>65</v>
      </c>
      <c r="B73" s="183" t="s">
        <v>81</v>
      </c>
      <c r="C73" s="183">
        <v>3</v>
      </c>
      <c r="D73" s="135">
        <v>9.1199999999999992</v>
      </c>
      <c r="E73" s="19" t="s">
        <v>46</v>
      </c>
      <c r="F73" s="32">
        <v>1000</v>
      </c>
      <c r="G73" s="32">
        <v>1000</v>
      </c>
      <c r="H73" s="32">
        <v>1000</v>
      </c>
      <c r="I73" s="32">
        <v>1000</v>
      </c>
      <c r="J73" s="32">
        <v>1000</v>
      </c>
      <c r="K73" s="32">
        <v>1000</v>
      </c>
      <c r="L73" s="32">
        <v>933</v>
      </c>
      <c r="M73" s="136">
        <f t="shared" ref="M73:M104" si="2">SUM(G73:L73)</f>
        <v>5933</v>
      </c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</row>
    <row r="74" spans="1:56" s="64" customFormat="1">
      <c r="A74" s="186">
        <v>66</v>
      </c>
      <c r="B74" s="183" t="s">
        <v>82</v>
      </c>
      <c r="C74" s="183">
        <v>4</v>
      </c>
      <c r="D74" s="135">
        <v>9</v>
      </c>
      <c r="E74" s="19" t="s">
        <v>46</v>
      </c>
      <c r="F74" s="32">
        <v>1000</v>
      </c>
      <c r="G74" s="32">
        <v>1000</v>
      </c>
      <c r="H74" s="32">
        <v>1000</v>
      </c>
      <c r="I74" s="32">
        <v>1000</v>
      </c>
      <c r="J74" s="32">
        <v>0</v>
      </c>
      <c r="K74" s="32">
        <v>0</v>
      </c>
      <c r="L74" s="32">
        <v>0</v>
      </c>
      <c r="M74" s="136">
        <f t="shared" si="2"/>
        <v>3000</v>
      </c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</row>
    <row r="75" spans="1:56" s="64" customFormat="1">
      <c r="A75" s="186">
        <v>67</v>
      </c>
      <c r="B75" s="183" t="s">
        <v>83</v>
      </c>
      <c r="C75" s="183">
        <v>2</v>
      </c>
      <c r="D75" s="135">
        <v>8.14</v>
      </c>
      <c r="E75" s="19" t="s">
        <v>46</v>
      </c>
      <c r="F75" s="32">
        <v>1000</v>
      </c>
      <c r="G75" s="32">
        <v>1000</v>
      </c>
      <c r="H75" s="32">
        <v>1000</v>
      </c>
      <c r="I75" s="32">
        <v>1000</v>
      </c>
      <c r="J75" s="32">
        <v>1000</v>
      </c>
      <c r="K75" s="32">
        <v>1000</v>
      </c>
      <c r="L75" s="32">
        <v>933</v>
      </c>
      <c r="M75" s="136">
        <f t="shared" si="2"/>
        <v>5933</v>
      </c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</row>
    <row r="76" spans="1:56" s="64" customFormat="1" ht="15" customHeight="1">
      <c r="A76" s="186">
        <v>68</v>
      </c>
      <c r="B76" s="183" t="s">
        <v>344</v>
      </c>
      <c r="C76" s="183">
        <v>4</v>
      </c>
      <c r="D76" s="135">
        <v>8.14</v>
      </c>
      <c r="E76" s="19" t="s">
        <v>46</v>
      </c>
      <c r="F76" s="32">
        <v>1000</v>
      </c>
      <c r="G76" s="32">
        <v>1000</v>
      </c>
      <c r="H76" s="32">
        <v>1000</v>
      </c>
      <c r="I76" s="32">
        <v>1000</v>
      </c>
      <c r="J76" s="32">
        <v>0</v>
      </c>
      <c r="K76" s="32">
        <v>0</v>
      </c>
      <c r="L76" s="32">
        <v>0</v>
      </c>
      <c r="M76" s="136">
        <f t="shared" si="2"/>
        <v>3000</v>
      </c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</row>
    <row r="77" spans="1:56" s="64" customFormat="1">
      <c r="A77" s="186">
        <v>69</v>
      </c>
      <c r="B77" s="183" t="s">
        <v>84</v>
      </c>
      <c r="C77" s="184">
        <v>3</v>
      </c>
      <c r="D77" s="135">
        <v>9.1199999999999992</v>
      </c>
      <c r="E77" s="19" t="s">
        <v>46</v>
      </c>
      <c r="F77" s="32">
        <v>1000</v>
      </c>
      <c r="G77" s="32">
        <v>1000</v>
      </c>
      <c r="H77" s="32">
        <v>1000</v>
      </c>
      <c r="I77" s="32">
        <v>1000</v>
      </c>
      <c r="J77" s="32">
        <v>1000</v>
      </c>
      <c r="K77" s="32">
        <v>1000</v>
      </c>
      <c r="L77" s="32">
        <v>933</v>
      </c>
      <c r="M77" s="136">
        <f t="shared" si="2"/>
        <v>5933</v>
      </c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</row>
    <row r="78" spans="1:56" s="64" customFormat="1" ht="15" customHeight="1">
      <c r="A78" s="186">
        <v>70</v>
      </c>
      <c r="B78" s="183" t="s">
        <v>85</v>
      </c>
      <c r="C78" s="183">
        <v>2</v>
      </c>
      <c r="D78" s="135">
        <v>9.2799999999999994</v>
      </c>
      <c r="E78" s="19" t="s">
        <v>46</v>
      </c>
      <c r="F78" s="32">
        <v>1000</v>
      </c>
      <c r="G78" s="32">
        <v>1000</v>
      </c>
      <c r="H78" s="32">
        <v>1000</v>
      </c>
      <c r="I78" s="32">
        <v>1000</v>
      </c>
      <c r="J78" s="32">
        <v>1000</v>
      </c>
      <c r="K78" s="32">
        <v>1000</v>
      </c>
      <c r="L78" s="32">
        <v>933</v>
      </c>
      <c r="M78" s="136">
        <f t="shared" si="2"/>
        <v>5933</v>
      </c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</row>
    <row r="79" spans="1:56" s="64" customFormat="1">
      <c r="A79" s="186">
        <v>71</v>
      </c>
      <c r="B79" s="183" t="s">
        <v>86</v>
      </c>
      <c r="C79" s="184">
        <v>2</v>
      </c>
      <c r="D79" s="135">
        <v>8.42</v>
      </c>
      <c r="E79" s="19" t="s">
        <v>46</v>
      </c>
      <c r="F79" s="32">
        <v>1000</v>
      </c>
      <c r="G79" s="32">
        <v>1000</v>
      </c>
      <c r="H79" s="32">
        <v>1000</v>
      </c>
      <c r="I79" s="32">
        <v>1000</v>
      </c>
      <c r="J79" s="32">
        <v>1000</v>
      </c>
      <c r="K79" s="32">
        <v>1000</v>
      </c>
      <c r="L79" s="32">
        <v>933</v>
      </c>
      <c r="M79" s="136">
        <f t="shared" si="2"/>
        <v>5933</v>
      </c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</row>
    <row r="80" spans="1:56" s="64" customFormat="1" ht="15" customHeight="1">
      <c r="A80" s="186">
        <v>72</v>
      </c>
      <c r="B80" s="183" t="s">
        <v>50</v>
      </c>
      <c r="C80" s="183">
        <v>1</v>
      </c>
      <c r="D80" s="135">
        <v>8.7100000000000009</v>
      </c>
      <c r="E80" s="19" t="s">
        <v>44</v>
      </c>
      <c r="F80" s="32">
        <v>1000</v>
      </c>
      <c r="G80" s="32">
        <v>1000</v>
      </c>
      <c r="H80" s="32">
        <v>1000</v>
      </c>
      <c r="I80" s="32">
        <v>1000</v>
      </c>
      <c r="J80" s="32">
        <v>1000</v>
      </c>
      <c r="K80" s="32">
        <v>1000</v>
      </c>
      <c r="L80" s="32">
        <v>933</v>
      </c>
      <c r="M80" s="136">
        <f t="shared" si="2"/>
        <v>5933</v>
      </c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</row>
    <row r="81" spans="1:56" s="64" customFormat="1" ht="15" customHeight="1">
      <c r="A81" s="186">
        <v>73</v>
      </c>
      <c r="B81" s="183" t="s">
        <v>306</v>
      </c>
      <c r="C81" s="184">
        <v>1</v>
      </c>
      <c r="D81" s="135">
        <v>8.2799999999999994</v>
      </c>
      <c r="E81" s="19" t="s">
        <v>46</v>
      </c>
      <c r="F81" s="32">
        <v>1000</v>
      </c>
      <c r="G81" s="32">
        <v>1000</v>
      </c>
      <c r="H81" s="32">
        <v>1000</v>
      </c>
      <c r="I81" s="32">
        <v>1000</v>
      </c>
      <c r="J81" s="32">
        <v>1000</v>
      </c>
      <c r="K81" s="32">
        <v>1000</v>
      </c>
      <c r="L81" s="32">
        <v>933</v>
      </c>
      <c r="M81" s="136">
        <f t="shared" si="2"/>
        <v>5933</v>
      </c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</row>
    <row r="82" spans="1:56" s="64" customFormat="1" ht="15" customHeight="1">
      <c r="A82" s="186">
        <v>74</v>
      </c>
      <c r="B82" s="183" t="s">
        <v>87</v>
      </c>
      <c r="C82" s="183" t="s">
        <v>40</v>
      </c>
      <c r="D82" s="135">
        <v>9.42</v>
      </c>
      <c r="E82" s="19" t="s">
        <v>46</v>
      </c>
      <c r="F82" s="32">
        <v>1000</v>
      </c>
      <c r="G82" s="32">
        <v>1000</v>
      </c>
      <c r="H82" s="32">
        <v>1000</v>
      </c>
      <c r="I82" s="32">
        <v>1000</v>
      </c>
      <c r="J82" s="32">
        <v>0</v>
      </c>
      <c r="K82" s="32">
        <v>0</v>
      </c>
      <c r="L82" s="32">
        <v>0</v>
      </c>
      <c r="M82" s="136">
        <f t="shared" si="2"/>
        <v>3000</v>
      </c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</row>
    <row r="83" spans="1:56" s="64" customFormat="1" ht="15" customHeight="1">
      <c r="A83" s="186">
        <v>75</v>
      </c>
      <c r="B83" s="183" t="s">
        <v>88</v>
      </c>
      <c r="C83" s="184">
        <v>1</v>
      </c>
      <c r="D83" s="135">
        <v>8.7100000000000009</v>
      </c>
      <c r="E83" s="19" t="s">
        <v>46</v>
      </c>
      <c r="F83" s="32">
        <v>1000</v>
      </c>
      <c r="G83" s="32">
        <v>1000</v>
      </c>
      <c r="H83" s="32">
        <v>1000</v>
      </c>
      <c r="I83" s="32">
        <v>1000</v>
      </c>
      <c r="J83" s="32">
        <v>1000</v>
      </c>
      <c r="K83" s="32">
        <v>1000</v>
      </c>
      <c r="L83" s="32">
        <v>933</v>
      </c>
      <c r="M83" s="136">
        <f t="shared" si="2"/>
        <v>5933</v>
      </c>
      <c r="N83" s="1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</row>
    <row r="84" spans="1:56" s="64" customFormat="1" ht="15" customHeight="1">
      <c r="A84" s="186">
        <v>76</v>
      </c>
      <c r="B84" s="183" t="s">
        <v>89</v>
      </c>
      <c r="C84" s="183">
        <v>2</v>
      </c>
      <c r="D84" s="135">
        <v>8.2799999999999994</v>
      </c>
      <c r="E84" s="19" t="s">
        <v>46</v>
      </c>
      <c r="F84" s="32">
        <v>1000</v>
      </c>
      <c r="G84" s="32">
        <v>1000</v>
      </c>
      <c r="H84" s="32">
        <v>1000</v>
      </c>
      <c r="I84" s="32">
        <v>1000</v>
      </c>
      <c r="J84" s="32">
        <v>1000</v>
      </c>
      <c r="K84" s="32">
        <v>1000</v>
      </c>
      <c r="L84" s="32">
        <v>933</v>
      </c>
      <c r="M84" s="136">
        <f t="shared" si="2"/>
        <v>5933</v>
      </c>
      <c r="N84" s="1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</row>
    <row r="85" spans="1:56" s="64" customFormat="1" ht="15" customHeight="1">
      <c r="A85" s="186">
        <v>77</v>
      </c>
      <c r="B85" s="183" t="s">
        <v>346</v>
      </c>
      <c r="C85" s="183">
        <v>4</v>
      </c>
      <c r="D85" s="135">
        <v>8</v>
      </c>
      <c r="E85" s="19" t="s">
        <v>46</v>
      </c>
      <c r="F85" s="32">
        <v>1000</v>
      </c>
      <c r="G85" s="32">
        <v>1000</v>
      </c>
      <c r="H85" s="32">
        <v>1000</v>
      </c>
      <c r="I85" s="32">
        <v>1000</v>
      </c>
      <c r="J85" s="32">
        <v>0</v>
      </c>
      <c r="K85" s="32">
        <v>0</v>
      </c>
      <c r="L85" s="32">
        <v>0</v>
      </c>
      <c r="M85" s="136">
        <f t="shared" si="2"/>
        <v>3000</v>
      </c>
      <c r="N85" s="1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</row>
    <row r="86" spans="1:56" s="64" customFormat="1">
      <c r="A86" s="186">
        <v>78</v>
      </c>
      <c r="B86" s="183" t="s">
        <v>90</v>
      </c>
      <c r="C86" s="183">
        <v>2</v>
      </c>
      <c r="D86" s="135">
        <v>8.57</v>
      </c>
      <c r="E86" s="19" t="s">
        <v>46</v>
      </c>
      <c r="F86" s="32">
        <v>1000</v>
      </c>
      <c r="G86" s="32">
        <v>1000</v>
      </c>
      <c r="H86" s="32">
        <v>1000</v>
      </c>
      <c r="I86" s="32">
        <v>1000</v>
      </c>
      <c r="J86" s="32">
        <v>1000</v>
      </c>
      <c r="K86" s="32">
        <v>1000</v>
      </c>
      <c r="L86" s="32">
        <v>933</v>
      </c>
      <c r="M86" s="136">
        <f t="shared" si="2"/>
        <v>5933</v>
      </c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</row>
    <row r="87" spans="1:56" s="64" customFormat="1" ht="15" customHeight="1">
      <c r="A87" s="186">
        <v>79</v>
      </c>
      <c r="B87" s="183" t="s">
        <v>181</v>
      </c>
      <c r="C87" s="183">
        <v>1</v>
      </c>
      <c r="D87" s="135">
        <v>8.14</v>
      </c>
      <c r="E87" s="19" t="s">
        <v>46</v>
      </c>
      <c r="F87" s="32">
        <v>1000</v>
      </c>
      <c r="G87" s="32">
        <v>1000</v>
      </c>
      <c r="H87" s="32">
        <v>1000</v>
      </c>
      <c r="I87" s="32">
        <v>1000</v>
      </c>
      <c r="J87" s="32">
        <v>1000</v>
      </c>
      <c r="K87" s="32">
        <v>1000</v>
      </c>
      <c r="L87" s="32">
        <v>933</v>
      </c>
      <c r="M87" s="136">
        <f t="shared" si="2"/>
        <v>5933</v>
      </c>
      <c r="N87" s="72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</row>
    <row r="88" spans="1:56" s="64" customFormat="1" ht="15" customHeight="1">
      <c r="A88" s="186">
        <v>80</v>
      </c>
      <c r="B88" s="183" t="s">
        <v>91</v>
      </c>
      <c r="C88" s="184">
        <v>1</v>
      </c>
      <c r="D88" s="135">
        <v>8.42</v>
      </c>
      <c r="E88" s="19" t="s">
        <v>46</v>
      </c>
      <c r="F88" s="32">
        <v>1000</v>
      </c>
      <c r="G88" s="32">
        <v>1000</v>
      </c>
      <c r="H88" s="32">
        <v>1000</v>
      </c>
      <c r="I88" s="32">
        <v>1000</v>
      </c>
      <c r="J88" s="32">
        <v>1000</v>
      </c>
      <c r="K88" s="32">
        <v>1000</v>
      </c>
      <c r="L88" s="32">
        <v>933</v>
      </c>
      <c r="M88" s="136">
        <f t="shared" si="2"/>
        <v>5933</v>
      </c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</row>
    <row r="89" spans="1:56" s="64" customFormat="1" ht="15" customHeight="1">
      <c r="A89" s="186">
        <v>81</v>
      </c>
      <c r="B89" s="183" t="s">
        <v>339</v>
      </c>
      <c r="C89" s="183">
        <v>4</v>
      </c>
      <c r="D89" s="135">
        <v>8.2799999999999994</v>
      </c>
      <c r="E89" s="19" t="s">
        <v>46</v>
      </c>
      <c r="F89" s="32">
        <v>1000</v>
      </c>
      <c r="G89" s="32">
        <v>1000</v>
      </c>
      <c r="H89" s="32">
        <v>1000</v>
      </c>
      <c r="I89" s="32">
        <v>1000</v>
      </c>
      <c r="J89" s="32">
        <v>0</v>
      </c>
      <c r="K89" s="32">
        <v>0</v>
      </c>
      <c r="L89" s="32">
        <v>0</v>
      </c>
      <c r="M89" s="136">
        <f t="shared" si="2"/>
        <v>3000</v>
      </c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</row>
    <row r="90" spans="1:56" s="64" customFormat="1" ht="15" customHeight="1">
      <c r="A90" s="186">
        <v>82</v>
      </c>
      <c r="B90" s="183" t="s">
        <v>318</v>
      </c>
      <c r="C90" s="183">
        <v>1</v>
      </c>
      <c r="D90" s="135">
        <v>8</v>
      </c>
      <c r="E90" s="19" t="s">
        <v>46</v>
      </c>
      <c r="F90" s="32">
        <v>1000</v>
      </c>
      <c r="G90" s="32">
        <v>1000</v>
      </c>
      <c r="H90" s="32">
        <v>1000</v>
      </c>
      <c r="I90" s="32">
        <v>1000</v>
      </c>
      <c r="J90" s="32">
        <v>1000</v>
      </c>
      <c r="K90" s="32">
        <v>1000</v>
      </c>
      <c r="L90" s="32">
        <v>933</v>
      </c>
      <c r="M90" s="136">
        <f t="shared" si="2"/>
        <v>5933</v>
      </c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</row>
    <row r="91" spans="1:56" s="64" customFormat="1">
      <c r="A91" s="186">
        <v>83</v>
      </c>
      <c r="B91" s="183" t="s">
        <v>340</v>
      </c>
      <c r="C91" s="183">
        <v>4</v>
      </c>
      <c r="D91" s="135">
        <v>8.2799999999999994</v>
      </c>
      <c r="E91" s="19" t="s">
        <v>46</v>
      </c>
      <c r="F91" s="32">
        <v>1000</v>
      </c>
      <c r="G91" s="32">
        <v>1000</v>
      </c>
      <c r="H91" s="32">
        <v>1000</v>
      </c>
      <c r="I91" s="32">
        <v>1000</v>
      </c>
      <c r="J91" s="32">
        <v>0</v>
      </c>
      <c r="K91" s="32">
        <v>0</v>
      </c>
      <c r="L91" s="32">
        <v>0</v>
      </c>
      <c r="M91" s="136">
        <f t="shared" si="2"/>
        <v>3000</v>
      </c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</row>
    <row r="92" spans="1:56" s="64" customFormat="1">
      <c r="A92" s="186">
        <v>84</v>
      </c>
      <c r="B92" s="183" t="s">
        <v>308</v>
      </c>
      <c r="C92" s="183">
        <v>1</v>
      </c>
      <c r="D92" s="110">
        <v>8.2799999999999994</v>
      </c>
      <c r="E92" s="111" t="s">
        <v>46</v>
      </c>
      <c r="F92" s="112">
        <v>1000</v>
      </c>
      <c r="G92" s="112">
        <v>1000</v>
      </c>
      <c r="H92" s="112">
        <v>1000</v>
      </c>
      <c r="I92" s="112">
        <v>1000</v>
      </c>
      <c r="J92" s="112">
        <v>1000</v>
      </c>
      <c r="K92" s="112">
        <v>1000</v>
      </c>
      <c r="L92" s="112">
        <v>933</v>
      </c>
      <c r="M92" s="138">
        <f t="shared" si="2"/>
        <v>5933</v>
      </c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</row>
    <row r="93" spans="1:56" s="64" customFormat="1" ht="15" customHeight="1">
      <c r="A93" s="186">
        <v>85</v>
      </c>
      <c r="B93" s="183" t="s">
        <v>93</v>
      </c>
      <c r="C93" s="184">
        <v>4</v>
      </c>
      <c r="D93" s="135">
        <v>8.2799999999999994</v>
      </c>
      <c r="E93" s="19" t="s">
        <v>46</v>
      </c>
      <c r="F93" s="32">
        <v>1000</v>
      </c>
      <c r="G93" s="32">
        <v>1000</v>
      </c>
      <c r="H93" s="32">
        <v>1000</v>
      </c>
      <c r="I93" s="32">
        <v>1000</v>
      </c>
      <c r="J93" s="32">
        <v>0</v>
      </c>
      <c r="K93" s="32">
        <v>0</v>
      </c>
      <c r="L93" s="32">
        <v>0</v>
      </c>
      <c r="M93" s="136">
        <f t="shared" si="2"/>
        <v>3000</v>
      </c>
      <c r="N93" s="72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</row>
    <row r="94" spans="1:56" s="64" customFormat="1" ht="15" customHeight="1">
      <c r="A94" s="186">
        <v>86</v>
      </c>
      <c r="B94" s="183" t="s">
        <v>298</v>
      </c>
      <c r="C94" s="183">
        <v>3</v>
      </c>
      <c r="D94" s="135">
        <v>9.3699999999999992</v>
      </c>
      <c r="E94" s="19" t="s">
        <v>46</v>
      </c>
      <c r="F94" s="32">
        <v>1000</v>
      </c>
      <c r="G94" s="32">
        <v>1000</v>
      </c>
      <c r="H94" s="32">
        <v>1000</v>
      </c>
      <c r="I94" s="32">
        <v>1000</v>
      </c>
      <c r="J94" s="32">
        <v>1000</v>
      </c>
      <c r="K94" s="32">
        <v>1000</v>
      </c>
      <c r="L94" s="32">
        <v>933</v>
      </c>
      <c r="M94" s="136">
        <f t="shared" si="2"/>
        <v>5933</v>
      </c>
      <c r="N94" s="72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</row>
    <row r="95" spans="1:56" s="65" customFormat="1">
      <c r="A95" s="186">
        <v>87</v>
      </c>
      <c r="B95" s="183" t="s">
        <v>299</v>
      </c>
      <c r="C95" s="183">
        <v>3</v>
      </c>
      <c r="D95" s="135">
        <v>9.25</v>
      </c>
      <c r="E95" s="19" t="s">
        <v>46</v>
      </c>
      <c r="F95" s="32">
        <v>1000</v>
      </c>
      <c r="G95" s="32">
        <v>1000</v>
      </c>
      <c r="H95" s="32">
        <v>1000</v>
      </c>
      <c r="I95" s="32">
        <v>1000</v>
      </c>
      <c r="J95" s="32">
        <v>1000</v>
      </c>
      <c r="K95" s="32">
        <v>1000</v>
      </c>
      <c r="L95" s="32">
        <v>933</v>
      </c>
      <c r="M95" s="136">
        <f t="shared" si="2"/>
        <v>5933</v>
      </c>
      <c r="N95" s="21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</row>
    <row r="96" spans="1:56" s="65" customFormat="1">
      <c r="A96" s="186">
        <v>88</v>
      </c>
      <c r="B96" s="183" t="s">
        <v>307</v>
      </c>
      <c r="C96" s="183">
        <v>1</v>
      </c>
      <c r="D96" s="110">
        <v>8.2799999999999994</v>
      </c>
      <c r="E96" s="111" t="s">
        <v>44</v>
      </c>
      <c r="F96" s="112">
        <v>1000</v>
      </c>
      <c r="G96" s="112">
        <v>1000</v>
      </c>
      <c r="H96" s="112">
        <v>1000</v>
      </c>
      <c r="I96" s="112">
        <v>1000</v>
      </c>
      <c r="J96" s="112">
        <v>1000</v>
      </c>
      <c r="K96" s="112">
        <v>1000</v>
      </c>
      <c r="L96" s="112">
        <v>933</v>
      </c>
      <c r="M96" s="138">
        <f t="shared" si="2"/>
        <v>5933</v>
      </c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</row>
    <row r="97" spans="1:56" s="65" customFormat="1">
      <c r="A97" s="186">
        <v>89</v>
      </c>
      <c r="B97" s="183" t="s">
        <v>319</v>
      </c>
      <c r="C97" s="183">
        <v>1</v>
      </c>
      <c r="D97" s="135">
        <v>8</v>
      </c>
      <c r="E97" s="19" t="s">
        <v>46</v>
      </c>
      <c r="F97" s="32">
        <v>1000</v>
      </c>
      <c r="G97" s="32">
        <v>1000</v>
      </c>
      <c r="H97" s="32">
        <v>1000</v>
      </c>
      <c r="I97" s="32">
        <v>1000</v>
      </c>
      <c r="J97" s="32">
        <v>1000</v>
      </c>
      <c r="K97" s="32">
        <v>1000</v>
      </c>
      <c r="L97" s="32">
        <v>933</v>
      </c>
      <c r="M97" s="136">
        <f t="shared" si="2"/>
        <v>5933</v>
      </c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</row>
    <row r="98" spans="1:56" s="64" customFormat="1" ht="15" customHeight="1">
      <c r="A98" s="186">
        <v>90</v>
      </c>
      <c r="B98" s="183" t="s">
        <v>345</v>
      </c>
      <c r="C98" s="183">
        <v>4</v>
      </c>
      <c r="D98" s="135">
        <v>8.14</v>
      </c>
      <c r="E98" s="19" t="s">
        <v>46</v>
      </c>
      <c r="F98" s="32">
        <v>1000</v>
      </c>
      <c r="G98" s="32">
        <v>1000</v>
      </c>
      <c r="H98" s="32">
        <v>1000</v>
      </c>
      <c r="I98" s="32">
        <v>1000</v>
      </c>
      <c r="J98" s="32">
        <v>0</v>
      </c>
      <c r="K98" s="32">
        <v>0</v>
      </c>
      <c r="L98" s="32">
        <v>0</v>
      </c>
      <c r="M98" s="136">
        <f t="shared" si="2"/>
        <v>3000</v>
      </c>
      <c r="N98" s="72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</row>
    <row r="99" spans="1:56" s="64" customFormat="1" ht="15" customHeight="1">
      <c r="A99" s="186">
        <v>91</v>
      </c>
      <c r="B99" s="183" t="s">
        <v>94</v>
      </c>
      <c r="C99" s="183">
        <v>4</v>
      </c>
      <c r="D99" s="135">
        <v>9.2799999999999994</v>
      </c>
      <c r="E99" s="19" t="s">
        <v>46</v>
      </c>
      <c r="F99" s="32">
        <v>1000</v>
      </c>
      <c r="G99" s="32">
        <v>1000</v>
      </c>
      <c r="H99" s="32">
        <v>1000</v>
      </c>
      <c r="I99" s="32">
        <v>1000</v>
      </c>
      <c r="J99" s="32">
        <v>0</v>
      </c>
      <c r="K99" s="32">
        <v>0</v>
      </c>
      <c r="L99" s="32">
        <v>0</v>
      </c>
      <c r="M99" s="136">
        <f t="shared" si="2"/>
        <v>3000</v>
      </c>
      <c r="N99" s="72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</row>
    <row r="100" spans="1:56" s="64" customFormat="1" ht="15" customHeight="1">
      <c r="A100" s="186">
        <v>92</v>
      </c>
      <c r="B100" s="183" t="s">
        <v>326</v>
      </c>
      <c r="C100" s="183">
        <v>3</v>
      </c>
      <c r="D100" s="135">
        <v>8</v>
      </c>
      <c r="E100" s="19" t="s">
        <v>46</v>
      </c>
      <c r="F100" s="32">
        <v>1000</v>
      </c>
      <c r="G100" s="32">
        <v>1000</v>
      </c>
      <c r="H100" s="32">
        <v>1000</v>
      </c>
      <c r="I100" s="32">
        <v>1000</v>
      </c>
      <c r="J100" s="32">
        <v>1000</v>
      </c>
      <c r="K100" s="32">
        <v>1000</v>
      </c>
      <c r="L100" s="32">
        <v>933</v>
      </c>
      <c r="M100" s="136">
        <f t="shared" si="2"/>
        <v>5933</v>
      </c>
      <c r="N100" s="72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</row>
    <row r="101" spans="1:56" s="65" customFormat="1">
      <c r="A101" s="186">
        <v>93</v>
      </c>
      <c r="B101" s="183" t="s">
        <v>95</v>
      </c>
      <c r="C101" s="183">
        <v>1</v>
      </c>
      <c r="D101" s="135">
        <v>8.2799999999999994</v>
      </c>
      <c r="E101" s="19" t="s">
        <v>46</v>
      </c>
      <c r="F101" s="32">
        <v>1000</v>
      </c>
      <c r="G101" s="32">
        <v>1000</v>
      </c>
      <c r="H101" s="32">
        <v>1000</v>
      </c>
      <c r="I101" s="32">
        <v>1000</v>
      </c>
      <c r="J101" s="32">
        <v>1000</v>
      </c>
      <c r="K101" s="32">
        <v>1000</v>
      </c>
      <c r="L101" s="32">
        <v>933</v>
      </c>
      <c r="M101" s="136">
        <f t="shared" si="2"/>
        <v>5933</v>
      </c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72"/>
      <c r="AL101" s="72"/>
      <c r="AM101" s="72"/>
      <c r="AN101" s="72"/>
      <c r="AO101" s="72"/>
      <c r="AP101" s="72"/>
      <c r="AQ101" s="72"/>
      <c r="AR101" s="72"/>
      <c r="AS101" s="72"/>
      <c r="AT101" s="72"/>
      <c r="AU101" s="72"/>
      <c r="AV101" s="72"/>
      <c r="AW101" s="72"/>
      <c r="AX101" s="72"/>
      <c r="AY101" s="72"/>
      <c r="AZ101" s="72"/>
      <c r="BA101" s="72"/>
      <c r="BB101" s="72"/>
      <c r="BC101" s="72"/>
      <c r="BD101" s="72"/>
    </row>
    <row r="102" spans="1:56" s="65" customFormat="1">
      <c r="A102" s="186">
        <v>94</v>
      </c>
      <c r="B102" s="183" t="s">
        <v>96</v>
      </c>
      <c r="C102" s="183">
        <v>4</v>
      </c>
      <c r="D102" s="135">
        <v>9</v>
      </c>
      <c r="E102" s="19" t="s">
        <v>46</v>
      </c>
      <c r="F102" s="32">
        <v>1000</v>
      </c>
      <c r="G102" s="32">
        <v>1000</v>
      </c>
      <c r="H102" s="32">
        <v>1000</v>
      </c>
      <c r="I102" s="32">
        <v>1000</v>
      </c>
      <c r="J102" s="32">
        <v>0</v>
      </c>
      <c r="K102" s="32">
        <v>0</v>
      </c>
      <c r="L102" s="32">
        <v>0</v>
      </c>
      <c r="M102" s="136">
        <f t="shared" si="2"/>
        <v>3000</v>
      </c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72"/>
      <c r="AM102" s="72"/>
      <c r="AN102" s="72"/>
      <c r="AO102" s="72"/>
      <c r="AP102" s="72"/>
      <c r="AQ102" s="72"/>
      <c r="AR102" s="72"/>
      <c r="AS102" s="72"/>
      <c r="AT102" s="72"/>
      <c r="AU102" s="72"/>
      <c r="AV102" s="72"/>
      <c r="AW102" s="72"/>
      <c r="AX102" s="72"/>
      <c r="AY102" s="72"/>
      <c r="AZ102" s="72"/>
      <c r="BA102" s="72"/>
      <c r="BB102" s="72"/>
      <c r="BC102" s="72"/>
      <c r="BD102" s="72"/>
    </row>
    <row r="103" spans="1:56" s="65" customFormat="1">
      <c r="A103" s="186">
        <v>95</v>
      </c>
      <c r="B103" s="183" t="s">
        <v>311</v>
      </c>
      <c r="C103" s="183">
        <v>2</v>
      </c>
      <c r="D103" s="135">
        <v>8.2799999999999994</v>
      </c>
      <c r="E103" s="19" t="s">
        <v>46</v>
      </c>
      <c r="F103" s="32">
        <v>1000</v>
      </c>
      <c r="G103" s="32">
        <v>1000</v>
      </c>
      <c r="H103" s="32">
        <v>1000</v>
      </c>
      <c r="I103" s="32">
        <v>1000</v>
      </c>
      <c r="J103" s="32">
        <v>1000</v>
      </c>
      <c r="K103" s="32">
        <v>1000</v>
      </c>
      <c r="L103" s="32">
        <v>933</v>
      </c>
      <c r="M103" s="136">
        <f t="shared" si="2"/>
        <v>5933</v>
      </c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72"/>
      <c r="AE103" s="72"/>
      <c r="AF103" s="72"/>
      <c r="AG103" s="72"/>
      <c r="AH103" s="72"/>
      <c r="AI103" s="72"/>
      <c r="AJ103" s="72"/>
      <c r="AK103" s="72"/>
      <c r="AL103" s="72"/>
      <c r="AM103" s="72"/>
      <c r="AN103" s="72"/>
      <c r="AO103" s="72"/>
      <c r="AP103" s="72"/>
      <c r="AQ103" s="72"/>
      <c r="AR103" s="72"/>
      <c r="AS103" s="72"/>
      <c r="AT103" s="72"/>
      <c r="AU103" s="72"/>
      <c r="AV103" s="72"/>
      <c r="AW103" s="72"/>
      <c r="AX103" s="72"/>
      <c r="AY103" s="72"/>
      <c r="AZ103" s="72"/>
      <c r="BA103" s="72"/>
      <c r="BB103" s="72"/>
      <c r="BC103" s="72"/>
      <c r="BD103" s="72"/>
    </row>
    <row r="104" spans="1:56" s="67" customFormat="1">
      <c r="A104" s="186">
        <v>96</v>
      </c>
      <c r="B104" s="183" t="s">
        <v>100</v>
      </c>
      <c r="C104" s="183">
        <v>2</v>
      </c>
      <c r="D104" s="135">
        <v>8.85</v>
      </c>
      <c r="E104" s="19" t="s">
        <v>46</v>
      </c>
      <c r="F104" s="32">
        <v>1000</v>
      </c>
      <c r="G104" s="32">
        <v>1000</v>
      </c>
      <c r="H104" s="32">
        <v>1000</v>
      </c>
      <c r="I104" s="32">
        <v>1000</v>
      </c>
      <c r="J104" s="32">
        <v>1000</v>
      </c>
      <c r="K104" s="32">
        <v>1000</v>
      </c>
      <c r="L104" s="32">
        <v>933</v>
      </c>
      <c r="M104" s="136">
        <f t="shared" si="2"/>
        <v>5933</v>
      </c>
      <c r="N104" s="21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  <c r="AL104" s="72"/>
      <c r="AM104" s="72"/>
      <c r="AN104" s="72"/>
      <c r="AO104" s="72"/>
      <c r="AP104" s="72"/>
      <c r="AQ104" s="72"/>
      <c r="AR104" s="72"/>
      <c r="AS104" s="72"/>
      <c r="AT104" s="72"/>
      <c r="AU104" s="72"/>
      <c r="AV104" s="72"/>
      <c r="AW104" s="72"/>
      <c r="AX104" s="72"/>
      <c r="AY104" s="72"/>
      <c r="AZ104" s="72"/>
      <c r="BA104" s="72"/>
      <c r="BB104" s="72"/>
      <c r="BC104" s="72"/>
      <c r="BD104" s="72"/>
    </row>
    <row r="105" spans="1:56" s="67" customFormat="1">
      <c r="A105" s="186">
        <v>97</v>
      </c>
      <c r="B105" s="183" t="s">
        <v>101</v>
      </c>
      <c r="C105" s="183">
        <v>2</v>
      </c>
      <c r="D105" s="135">
        <v>9.2799999999999994</v>
      </c>
      <c r="E105" s="19" t="s">
        <v>46</v>
      </c>
      <c r="F105" s="32">
        <v>1000</v>
      </c>
      <c r="G105" s="32">
        <v>1000</v>
      </c>
      <c r="H105" s="32">
        <v>1000</v>
      </c>
      <c r="I105" s="32">
        <v>1000</v>
      </c>
      <c r="J105" s="32">
        <v>1000</v>
      </c>
      <c r="K105" s="32">
        <v>1000</v>
      </c>
      <c r="L105" s="32">
        <v>933</v>
      </c>
      <c r="M105" s="136">
        <f t="shared" ref="M105:M136" si="3">SUM(G105:L105)</f>
        <v>5933</v>
      </c>
      <c r="N105" s="21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  <c r="AN105" s="72"/>
      <c r="AO105" s="72"/>
      <c r="AP105" s="72"/>
      <c r="AQ105" s="72"/>
      <c r="AR105" s="72"/>
      <c r="AS105" s="72"/>
      <c r="AT105" s="72"/>
      <c r="AU105" s="72"/>
      <c r="AV105" s="72"/>
      <c r="AW105" s="72"/>
      <c r="AX105" s="72"/>
      <c r="AY105" s="72"/>
      <c r="AZ105" s="72"/>
      <c r="BA105" s="72"/>
      <c r="BB105" s="72"/>
      <c r="BC105" s="72"/>
      <c r="BD105" s="72"/>
    </row>
    <row r="106" spans="1:56" s="65" customFormat="1">
      <c r="A106" s="186">
        <v>98</v>
      </c>
      <c r="B106" s="183" t="s">
        <v>347</v>
      </c>
      <c r="C106" s="183">
        <v>4</v>
      </c>
      <c r="D106" s="135">
        <v>8</v>
      </c>
      <c r="E106" s="19" t="s">
        <v>46</v>
      </c>
      <c r="F106" s="32">
        <v>1000</v>
      </c>
      <c r="G106" s="32">
        <v>1000</v>
      </c>
      <c r="H106" s="32">
        <v>1000</v>
      </c>
      <c r="I106" s="32">
        <v>1000</v>
      </c>
      <c r="J106" s="32">
        <v>0</v>
      </c>
      <c r="K106" s="32">
        <v>0</v>
      </c>
      <c r="L106" s="32">
        <v>0</v>
      </c>
      <c r="M106" s="136">
        <f t="shared" si="3"/>
        <v>3000</v>
      </c>
      <c r="N106" s="21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72"/>
      <c r="AL106" s="72"/>
      <c r="AM106" s="72"/>
      <c r="AN106" s="72"/>
      <c r="AO106" s="72"/>
      <c r="AP106" s="72"/>
      <c r="AQ106" s="72"/>
      <c r="AR106" s="72"/>
      <c r="AS106" s="72"/>
      <c r="AT106" s="72"/>
      <c r="AU106" s="72"/>
      <c r="AV106" s="72"/>
      <c r="AW106" s="72"/>
      <c r="AX106" s="72"/>
      <c r="AY106" s="72"/>
      <c r="AZ106" s="72"/>
      <c r="BA106" s="72"/>
      <c r="BB106" s="72"/>
      <c r="BC106" s="72"/>
      <c r="BD106" s="72"/>
    </row>
    <row r="107" spans="1:56" s="65" customFormat="1">
      <c r="A107" s="186">
        <v>99</v>
      </c>
      <c r="B107" s="183" t="s">
        <v>102</v>
      </c>
      <c r="C107" s="184">
        <v>3</v>
      </c>
      <c r="D107" s="135">
        <v>8.5</v>
      </c>
      <c r="E107" s="19" t="s">
        <v>46</v>
      </c>
      <c r="F107" s="32">
        <v>1000</v>
      </c>
      <c r="G107" s="32">
        <v>1000</v>
      </c>
      <c r="H107" s="32">
        <v>1000</v>
      </c>
      <c r="I107" s="32">
        <v>1000</v>
      </c>
      <c r="J107" s="32">
        <v>1000</v>
      </c>
      <c r="K107" s="32">
        <v>1000</v>
      </c>
      <c r="L107" s="32">
        <v>933</v>
      </c>
      <c r="M107" s="136">
        <f t="shared" si="3"/>
        <v>5933</v>
      </c>
      <c r="N107" s="21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2"/>
      <c r="AK107" s="72"/>
      <c r="AL107" s="72"/>
      <c r="AM107" s="72"/>
      <c r="AN107" s="72"/>
      <c r="AO107" s="72"/>
      <c r="AP107" s="72"/>
      <c r="AQ107" s="72"/>
      <c r="AR107" s="72"/>
      <c r="AS107" s="72"/>
      <c r="AT107" s="72"/>
      <c r="AU107" s="72"/>
      <c r="AV107" s="72"/>
      <c r="AW107" s="72"/>
      <c r="AX107" s="72"/>
      <c r="AY107" s="72"/>
      <c r="AZ107" s="72"/>
      <c r="BA107" s="72"/>
      <c r="BB107" s="72"/>
      <c r="BC107" s="72"/>
      <c r="BD107" s="72"/>
    </row>
    <row r="108" spans="1:56" s="65" customFormat="1">
      <c r="A108" s="186">
        <v>100</v>
      </c>
      <c r="B108" s="183" t="s">
        <v>103</v>
      </c>
      <c r="C108" s="184">
        <v>1</v>
      </c>
      <c r="D108" s="135">
        <v>8</v>
      </c>
      <c r="E108" s="19" t="s">
        <v>46</v>
      </c>
      <c r="F108" s="32">
        <v>1000</v>
      </c>
      <c r="G108" s="32">
        <v>1000</v>
      </c>
      <c r="H108" s="32">
        <v>1000</v>
      </c>
      <c r="I108" s="32">
        <v>1000</v>
      </c>
      <c r="J108" s="32">
        <v>1000</v>
      </c>
      <c r="K108" s="32">
        <v>1000</v>
      </c>
      <c r="L108" s="32">
        <v>933</v>
      </c>
      <c r="M108" s="136">
        <f t="shared" si="3"/>
        <v>5933</v>
      </c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L108" s="72"/>
      <c r="AM108" s="72"/>
      <c r="AN108" s="72"/>
      <c r="AO108" s="72"/>
      <c r="AP108" s="72"/>
      <c r="AQ108" s="72"/>
      <c r="AR108" s="72"/>
      <c r="AS108" s="72"/>
      <c r="AT108" s="72"/>
      <c r="AU108" s="72"/>
      <c r="AV108" s="72"/>
      <c r="AW108" s="72"/>
      <c r="AX108" s="72"/>
      <c r="AY108" s="72"/>
      <c r="AZ108" s="72"/>
      <c r="BA108" s="72"/>
      <c r="BB108" s="72"/>
      <c r="BC108" s="72"/>
      <c r="BD108" s="72"/>
    </row>
    <row r="109" spans="1:56" s="65" customFormat="1">
      <c r="A109" s="186">
        <v>101</v>
      </c>
      <c r="B109" s="183" t="s">
        <v>327</v>
      </c>
      <c r="C109" s="183">
        <v>3</v>
      </c>
      <c r="D109" s="135">
        <v>8</v>
      </c>
      <c r="E109" s="19" t="s">
        <v>46</v>
      </c>
      <c r="F109" s="32">
        <v>1000</v>
      </c>
      <c r="G109" s="32">
        <v>1000</v>
      </c>
      <c r="H109" s="32">
        <v>1000</v>
      </c>
      <c r="I109" s="32">
        <v>1000</v>
      </c>
      <c r="J109" s="32">
        <v>1000</v>
      </c>
      <c r="K109" s="32">
        <v>1000</v>
      </c>
      <c r="L109" s="32">
        <v>933</v>
      </c>
      <c r="M109" s="136">
        <f t="shared" si="3"/>
        <v>5933</v>
      </c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  <c r="AK109" s="72"/>
      <c r="AL109" s="72"/>
      <c r="AM109" s="72"/>
      <c r="AN109" s="72"/>
      <c r="AO109" s="72"/>
      <c r="AP109" s="72"/>
      <c r="AQ109" s="72"/>
      <c r="AR109" s="72"/>
      <c r="AS109" s="72"/>
      <c r="AT109" s="72"/>
      <c r="AU109" s="72"/>
      <c r="AV109" s="72"/>
      <c r="AW109" s="72"/>
      <c r="AX109" s="72"/>
      <c r="AY109" s="72"/>
      <c r="AZ109" s="72"/>
      <c r="BA109" s="72"/>
      <c r="BB109" s="72"/>
      <c r="BC109" s="72"/>
      <c r="BD109" s="72"/>
    </row>
    <row r="110" spans="1:56" s="65" customFormat="1">
      <c r="A110" s="186">
        <v>102</v>
      </c>
      <c r="B110" s="183" t="s">
        <v>328</v>
      </c>
      <c r="C110" s="183">
        <v>4</v>
      </c>
      <c r="D110" s="135">
        <v>9.14</v>
      </c>
      <c r="E110" s="19" t="s">
        <v>46</v>
      </c>
      <c r="F110" s="32">
        <v>1000</v>
      </c>
      <c r="G110" s="32">
        <v>1000</v>
      </c>
      <c r="H110" s="32">
        <v>1000</v>
      </c>
      <c r="I110" s="32">
        <v>1000</v>
      </c>
      <c r="J110" s="32">
        <v>0</v>
      </c>
      <c r="K110" s="32">
        <v>0</v>
      </c>
      <c r="L110" s="32">
        <v>0</v>
      </c>
      <c r="M110" s="136">
        <f t="shared" si="3"/>
        <v>3000</v>
      </c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  <c r="AA110" s="72"/>
      <c r="AB110" s="72"/>
      <c r="AC110" s="72"/>
      <c r="AD110" s="72"/>
      <c r="AE110" s="72"/>
      <c r="AF110" s="72"/>
      <c r="AG110" s="72"/>
      <c r="AH110" s="72"/>
      <c r="AI110" s="72"/>
      <c r="AJ110" s="72"/>
      <c r="AK110" s="72"/>
      <c r="AL110" s="72"/>
      <c r="AM110" s="72"/>
      <c r="AN110" s="72"/>
      <c r="AO110" s="72"/>
      <c r="AP110" s="72"/>
      <c r="AQ110" s="72"/>
      <c r="AR110" s="72"/>
      <c r="AS110" s="72"/>
      <c r="AT110" s="72"/>
      <c r="AU110" s="72"/>
      <c r="AV110" s="72"/>
      <c r="AW110" s="72"/>
      <c r="AX110" s="72"/>
      <c r="AY110" s="72"/>
      <c r="AZ110" s="72"/>
      <c r="BA110" s="72"/>
      <c r="BB110" s="72"/>
      <c r="BC110" s="72"/>
      <c r="BD110" s="72"/>
    </row>
    <row r="111" spans="1:56" s="65" customFormat="1">
      <c r="A111" s="186">
        <v>103</v>
      </c>
      <c r="B111" s="183" t="s">
        <v>104</v>
      </c>
      <c r="C111" s="183">
        <v>3</v>
      </c>
      <c r="D111" s="135">
        <v>8.8699999999999992</v>
      </c>
      <c r="E111" s="19" t="s">
        <v>46</v>
      </c>
      <c r="F111" s="32">
        <v>1000</v>
      </c>
      <c r="G111" s="32">
        <v>1000</v>
      </c>
      <c r="H111" s="32">
        <v>1000</v>
      </c>
      <c r="I111" s="32">
        <v>1000</v>
      </c>
      <c r="J111" s="32">
        <v>1000</v>
      </c>
      <c r="K111" s="32">
        <v>1000</v>
      </c>
      <c r="L111" s="32">
        <v>933</v>
      </c>
      <c r="M111" s="136">
        <f t="shared" si="3"/>
        <v>5933</v>
      </c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2"/>
      <c r="AI111" s="72"/>
      <c r="AJ111" s="72"/>
      <c r="AK111" s="72"/>
      <c r="AL111" s="72"/>
      <c r="AM111" s="72"/>
      <c r="AN111" s="72"/>
      <c r="AO111" s="72"/>
      <c r="AP111" s="72"/>
      <c r="AQ111" s="72"/>
      <c r="AR111" s="72"/>
      <c r="AS111" s="72"/>
      <c r="AT111" s="72"/>
      <c r="AU111" s="72"/>
      <c r="AV111" s="72"/>
      <c r="AW111" s="72"/>
      <c r="AX111" s="72"/>
      <c r="AY111" s="72"/>
      <c r="AZ111" s="72"/>
      <c r="BA111" s="72"/>
      <c r="BB111" s="72"/>
      <c r="BC111" s="72"/>
      <c r="BD111" s="72"/>
    </row>
    <row r="112" spans="1:56" s="65" customFormat="1">
      <c r="A112" s="186">
        <v>104</v>
      </c>
      <c r="B112" s="183" t="s">
        <v>54</v>
      </c>
      <c r="C112" s="183">
        <v>4</v>
      </c>
      <c r="D112" s="135">
        <v>9.42</v>
      </c>
      <c r="E112" s="19" t="s">
        <v>46</v>
      </c>
      <c r="F112" s="32">
        <v>1000</v>
      </c>
      <c r="G112" s="32">
        <v>1000</v>
      </c>
      <c r="H112" s="32">
        <v>1000</v>
      </c>
      <c r="I112" s="32">
        <v>1000</v>
      </c>
      <c r="J112" s="32">
        <v>0</v>
      </c>
      <c r="K112" s="32">
        <v>0</v>
      </c>
      <c r="L112" s="32">
        <v>0</v>
      </c>
      <c r="M112" s="136">
        <f t="shared" si="3"/>
        <v>3000</v>
      </c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  <c r="AA112" s="72"/>
      <c r="AB112" s="72"/>
      <c r="AC112" s="72"/>
      <c r="AD112" s="72"/>
      <c r="AE112" s="72"/>
      <c r="AF112" s="72"/>
      <c r="AG112" s="72"/>
      <c r="AH112" s="72"/>
      <c r="AI112" s="72"/>
      <c r="AJ112" s="72"/>
      <c r="AK112" s="72"/>
      <c r="AL112" s="72"/>
      <c r="AM112" s="72"/>
      <c r="AN112" s="72"/>
      <c r="AO112" s="72"/>
      <c r="AP112" s="72"/>
      <c r="AQ112" s="72"/>
      <c r="AR112" s="72"/>
      <c r="AS112" s="72"/>
      <c r="AT112" s="72"/>
      <c r="AU112" s="72"/>
      <c r="AV112" s="72"/>
      <c r="AW112" s="72"/>
      <c r="AX112" s="72"/>
      <c r="AY112" s="72"/>
      <c r="AZ112" s="72"/>
      <c r="BA112" s="72"/>
      <c r="BB112" s="72"/>
      <c r="BC112" s="72"/>
      <c r="BD112" s="72"/>
    </row>
    <row r="113" spans="1:56" s="133" customFormat="1">
      <c r="A113" s="186">
        <v>105</v>
      </c>
      <c r="B113" s="183" t="s">
        <v>303</v>
      </c>
      <c r="C113" s="184">
        <v>3</v>
      </c>
      <c r="D113" s="135">
        <v>8.5</v>
      </c>
      <c r="E113" s="19" t="s">
        <v>46</v>
      </c>
      <c r="F113" s="32">
        <v>1000</v>
      </c>
      <c r="G113" s="32">
        <v>1000</v>
      </c>
      <c r="H113" s="32">
        <v>1000</v>
      </c>
      <c r="I113" s="32">
        <v>1000</v>
      </c>
      <c r="J113" s="32">
        <v>1000</v>
      </c>
      <c r="K113" s="32">
        <v>1000</v>
      </c>
      <c r="L113" s="32">
        <v>933</v>
      </c>
      <c r="M113" s="136">
        <f t="shared" si="3"/>
        <v>5933</v>
      </c>
      <c r="N113" s="137"/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/>
      <c r="AA113" s="137"/>
      <c r="AB113" s="137"/>
      <c r="AC113" s="137"/>
      <c r="AD113" s="137"/>
      <c r="AE113" s="137"/>
      <c r="AF113" s="137"/>
      <c r="AG113" s="137"/>
      <c r="AH113" s="137"/>
      <c r="AI113" s="137"/>
      <c r="AJ113" s="137"/>
      <c r="AK113" s="137"/>
      <c r="AL113" s="137"/>
      <c r="AM113" s="137"/>
      <c r="AN113" s="137"/>
      <c r="AO113" s="137"/>
      <c r="AP113" s="137"/>
      <c r="AQ113" s="137"/>
      <c r="AR113" s="137"/>
      <c r="AS113" s="137"/>
      <c r="AT113" s="137"/>
      <c r="AU113" s="137"/>
      <c r="AV113" s="137"/>
      <c r="AW113" s="137"/>
      <c r="AX113" s="137"/>
      <c r="AY113" s="137"/>
      <c r="AZ113" s="137"/>
      <c r="BA113" s="137"/>
      <c r="BB113" s="137"/>
      <c r="BC113" s="137"/>
      <c r="BD113" s="137"/>
    </row>
    <row r="114" spans="1:56" s="65" customFormat="1">
      <c r="A114" s="186">
        <v>106</v>
      </c>
      <c r="B114" s="183" t="s">
        <v>105</v>
      </c>
      <c r="C114" s="184">
        <v>3</v>
      </c>
      <c r="D114" s="135">
        <v>8.25</v>
      </c>
      <c r="E114" s="19" t="s">
        <v>46</v>
      </c>
      <c r="F114" s="32">
        <v>1000</v>
      </c>
      <c r="G114" s="32">
        <v>1000</v>
      </c>
      <c r="H114" s="32">
        <v>1000</v>
      </c>
      <c r="I114" s="32">
        <v>1000</v>
      </c>
      <c r="J114" s="32">
        <v>1000</v>
      </c>
      <c r="K114" s="32">
        <v>1000</v>
      </c>
      <c r="L114" s="32">
        <v>933</v>
      </c>
      <c r="M114" s="136">
        <f t="shared" si="3"/>
        <v>5933</v>
      </c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  <c r="AA114" s="72"/>
      <c r="AB114" s="72"/>
      <c r="AC114" s="72"/>
      <c r="AD114" s="72"/>
      <c r="AE114" s="72"/>
      <c r="AF114" s="72"/>
      <c r="AG114" s="72"/>
      <c r="AH114" s="72"/>
      <c r="AI114" s="72"/>
      <c r="AJ114" s="72"/>
      <c r="AK114" s="72"/>
      <c r="AL114" s="72"/>
      <c r="AM114" s="72"/>
      <c r="AN114" s="72"/>
      <c r="AO114" s="72"/>
      <c r="AP114" s="72"/>
      <c r="AQ114" s="72"/>
      <c r="AR114" s="72"/>
      <c r="AS114" s="72"/>
      <c r="AT114" s="72"/>
      <c r="AU114" s="72"/>
      <c r="AV114" s="72"/>
      <c r="AW114" s="72"/>
      <c r="AX114" s="72"/>
      <c r="AY114" s="72"/>
      <c r="AZ114" s="72"/>
      <c r="BA114" s="72"/>
      <c r="BB114" s="72"/>
      <c r="BC114" s="72"/>
      <c r="BD114" s="72"/>
    </row>
    <row r="115" spans="1:56" s="65" customFormat="1">
      <c r="A115" s="186">
        <v>107</v>
      </c>
      <c r="B115" s="183" t="s">
        <v>106</v>
      </c>
      <c r="C115" s="183">
        <v>4</v>
      </c>
      <c r="D115" s="135">
        <v>9.42</v>
      </c>
      <c r="E115" s="19" t="s">
        <v>46</v>
      </c>
      <c r="F115" s="32">
        <v>1000</v>
      </c>
      <c r="G115" s="32">
        <v>1000</v>
      </c>
      <c r="H115" s="32">
        <v>1000</v>
      </c>
      <c r="I115" s="32">
        <v>1000</v>
      </c>
      <c r="J115" s="32">
        <v>0</v>
      </c>
      <c r="K115" s="32">
        <v>0</v>
      </c>
      <c r="L115" s="32">
        <v>0</v>
      </c>
      <c r="M115" s="136">
        <f t="shared" si="3"/>
        <v>3000</v>
      </c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  <c r="AD115" s="72"/>
      <c r="AE115" s="72"/>
      <c r="AF115" s="72"/>
      <c r="AG115" s="72"/>
      <c r="AH115" s="72"/>
      <c r="AI115" s="72"/>
      <c r="AJ115" s="72"/>
      <c r="AK115" s="72"/>
      <c r="AL115" s="72"/>
      <c r="AM115" s="72"/>
      <c r="AN115" s="72"/>
      <c r="AO115" s="72"/>
      <c r="AP115" s="72"/>
      <c r="AQ115" s="72"/>
      <c r="AR115" s="72"/>
      <c r="AS115" s="72"/>
      <c r="AT115" s="72"/>
      <c r="AU115" s="72"/>
      <c r="AV115" s="72"/>
      <c r="AW115" s="72"/>
      <c r="AX115" s="72"/>
      <c r="AY115" s="72"/>
      <c r="AZ115" s="72"/>
      <c r="BA115" s="72"/>
      <c r="BB115" s="72"/>
      <c r="BC115" s="72"/>
      <c r="BD115" s="72"/>
    </row>
    <row r="116" spans="1:56" s="65" customFormat="1">
      <c r="A116" s="186">
        <v>108</v>
      </c>
      <c r="B116" s="183" t="s">
        <v>334</v>
      </c>
      <c r="C116" s="183">
        <v>4</v>
      </c>
      <c r="D116" s="135">
        <v>8.42</v>
      </c>
      <c r="E116" s="19" t="s">
        <v>46</v>
      </c>
      <c r="F116" s="32">
        <v>1000</v>
      </c>
      <c r="G116" s="32">
        <v>1000</v>
      </c>
      <c r="H116" s="32">
        <v>1000</v>
      </c>
      <c r="I116" s="32">
        <v>1000</v>
      </c>
      <c r="J116" s="32">
        <v>0</v>
      </c>
      <c r="K116" s="32">
        <v>0</v>
      </c>
      <c r="L116" s="32">
        <v>0</v>
      </c>
      <c r="M116" s="136">
        <f t="shared" si="3"/>
        <v>3000</v>
      </c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  <c r="AA116" s="72"/>
      <c r="AB116" s="72"/>
      <c r="AC116" s="72"/>
      <c r="AD116" s="72"/>
      <c r="AE116" s="72"/>
      <c r="AF116" s="72"/>
      <c r="AG116" s="72"/>
      <c r="AH116" s="72"/>
      <c r="AI116" s="72"/>
      <c r="AJ116" s="72"/>
      <c r="AK116" s="72"/>
      <c r="AL116" s="72"/>
      <c r="AM116" s="72"/>
      <c r="AN116" s="72"/>
      <c r="AO116" s="72"/>
      <c r="AP116" s="72"/>
      <c r="AQ116" s="72"/>
      <c r="AR116" s="72"/>
      <c r="AS116" s="72"/>
      <c r="AT116" s="72"/>
      <c r="AU116" s="72"/>
      <c r="AV116" s="72"/>
      <c r="AW116" s="72"/>
      <c r="AX116" s="72"/>
      <c r="AY116" s="72"/>
      <c r="AZ116" s="72"/>
      <c r="BA116" s="72"/>
      <c r="BB116" s="72"/>
      <c r="BC116" s="72"/>
      <c r="BD116" s="72"/>
    </row>
    <row r="117" spans="1:56" s="133" customFormat="1">
      <c r="A117" s="186">
        <v>109</v>
      </c>
      <c r="B117" s="183" t="s">
        <v>107</v>
      </c>
      <c r="C117" s="183">
        <v>3</v>
      </c>
      <c r="D117" s="135">
        <v>8.75</v>
      </c>
      <c r="E117" s="19" t="s">
        <v>46</v>
      </c>
      <c r="F117" s="32">
        <v>1000</v>
      </c>
      <c r="G117" s="32">
        <v>1000</v>
      </c>
      <c r="H117" s="32">
        <v>1000</v>
      </c>
      <c r="I117" s="32">
        <v>1000</v>
      </c>
      <c r="J117" s="32">
        <v>1000</v>
      </c>
      <c r="K117" s="32">
        <v>1000</v>
      </c>
      <c r="L117" s="32">
        <v>933</v>
      </c>
      <c r="M117" s="136">
        <f t="shared" si="3"/>
        <v>5933</v>
      </c>
      <c r="N117" s="137"/>
      <c r="O117" s="137"/>
      <c r="P117" s="137"/>
      <c r="Q117" s="137"/>
      <c r="R117" s="137"/>
      <c r="S117" s="137"/>
      <c r="T117" s="137"/>
      <c r="U117" s="137"/>
      <c r="V117" s="137"/>
      <c r="W117" s="137"/>
      <c r="X117" s="137"/>
      <c r="Y117" s="137"/>
      <c r="Z117" s="137"/>
      <c r="AA117" s="137"/>
      <c r="AB117" s="137"/>
      <c r="AC117" s="137"/>
      <c r="AD117" s="137"/>
      <c r="AE117" s="137"/>
      <c r="AF117" s="137"/>
      <c r="AG117" s="137"/>
      <c r="AH117" s="137"/>
      <c r="AI117" s="137"/>
      <c r="AJ117" s="137"/>
      <c r="AK117" s="137"/>
      <c r="AL117" s="137"/>
      <c r="AM117" s="137"/>
      <c r="AN117" s="137"/>
      <c r="AO117" s="137"/>
      <c r="AP117" s="137"/>
      <c r="AQ117" s="137"/>
      <c r="AR117" s="137"/>
      <c r="AS117" s="137"/>
      <c r="AT117" s="137"/>
      <c r="AU117" s="137"/>
      <c r="AV117" s="137"/>
      <c r="AW117" s="137"/>
      <c r="AX117" s="137"/>
      <c r="AY117" s="137"/>
      <c r="AZ117" s="137"/>
      <c r="BA117" s="137"/>
      <c r="BB117" s="137"/>
      <c r="BC117" s="137"/>
      <c r="BD117" s="137"/>
    </row>
    <row r="118" spans="1:56" s="65" customFormat="1">
      <c r="A118" s="186">
        <v>110</v>
      </c>
      <c r="B118" s="183" t="s">
        <v>333</v>
      </c>
      <c r="C118" s="183">
        <v>4</v>
      </c>
      <c r="D118" s="110">
        <v>8.42</v>
      </c>
      <c r="E118" s="111" t="s">
        <v>46</v>
      </c>
      <c r="F118" s="112">
        <v>1000</v>
      </c>
      <c r="G118" s="112">
        <v>1000</v>
      </c>
      <c r="H118" s="112">
        <v>1000</v>
      </c>
      <c r="I118" s="112">
        <v>1000</v>
      </c>
      <c r="J118" s="112">
        <v>0</v>
      </c>
      <c r="K118" s="112">
        <v>0</v>
      </c>
      <c r="L118" s="112">
        <v>0</v>
      </c>
      <c r="M118" s="138">
        <f t="shared" si="3"/>
        <v>3000</v>
      </c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  <c r="AA118" s="72"/>
      <c r="AB118" s="72"/>
      <c r="AC118" s="72"/>
      <c r="AD118" s="72"/>
      <c r="AE118" s="72"/>
      <c r="AF118" s="72"/>
      <c r="AG118" s="72"/>
      <c r="AH118" s="72"/>
      <c r="AI118" s="72"/>
      <c r="AJ118" s="72"/>
      <c r="AK118" s="72"/>
      <c r="AL118" s="72"/>
      <c r="AM118" s="72"/>
      <c r="AN118" s="72"/>
      <c r="AO118" s="72"/>
      <c r="AP118" s="72"/>
      <c r="AQ118" s="72"/>
      <c r="AR118" s="72"/>
      <c r="AS118" s="72"/>
      <c r="AT118" s="72"/>
      <c r="AU118" s="72"/>
      <c r="AV118" s="72"/>
      <c r="AW118" s="72"/>
      <c r="AX118" s="72"/>
      <c r="AY118" s="72"/>
      <c r="AZ118" s="72"/>
      <c r="BA118" s="72"/>
      <c r="BB118" s="72"/>
      <c r="BC118" s="72"/>
      <c r="BD118" s="72"/>
    </row>
    <row r="119" spans="1:56" s="65" customFormat="1">
      <c r="A119" s="186">
        <v>111</v>
      </c>
      <c r="B119" s="183" t="s">
        <v>108</v>
      </c>
      <c r="C119" s="183">
        <v>4</v>
      </c>
      <c r="D119" s="135">
        <v>9</v>
      </c>
      <c r="E119" s="19" t="s">
        <v>46</v>
      </c>
      <c r="F119" s="32">
        <v>1000</v>
      </c>
      <c r="G119" s="32">
        <v>1000</v>
      </c>
      <c r="H119" s="32">
        <v>1000</v>
      </c>
      <c r="I119" s="32">
        <v>1000</v>
      </c>
      <c r="J119" s="32">
        <v>0</v>
      </c>
      <c r="K119" s="32">
        <v>0</v>
      </c>
      <c r="L119" s="32">
        <v>0</v>
      </c>
      <c r="M119" s="136">
        <f t="shared" si="3"/>
        <v>3000</v>
      </c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  <c r="AA119" s="72"/>
      <c r="AB119" s="72"/>
      <c r="AC119" s="72"/>
      <c r="AD119" s="72"/>
      <c r="AE119" s="72"/>
      <c r="AF119" s="72"/>
      <c r="AG119" s="72"/>
      <c r="AH119" s="72"/>
      <c r="AI119" s="72"/>
      <c r="AJ119" s="72"/>
      <c r="AK119" s="72"/>
      <c r="AL119" s="72"/>
      <c r="AM119" s="72"/>
      <c r="AN119" s="72"/>
      <c r="AO119" s="72"/>
      <c r="AP119" s="72"/>
      <c r="AQ119" s="72"/>
      <c r="AR119" s="72"/>
      <c r="AS119" s="72"/>
      <c r="AT119" s="72"/>
      <c r="AU119" s="72"/>
      <c r="AV119" s="72"/>
      <c r="AW119" s="72"/>
      <c r="AX119" s="72"/>
      <c r="AY119" s="72"/>
      <c r="AZ119" s="72"/>
      <c r="BA119" s="72"/>
      <c r="BB119" s="72"/>
      <c r="BC119" s="72"/>
      <c r="BD119" s="72"/>
    </row>
    <row r="120" spans="1:56" s="65" customFormat="1">
      <c r="A120" s="186">
        <v>112</v>
      </c>
      <c r="B120" s="183" t="s">
        <v>110</v>
      </c>
      <c r="C120" s="184">
        <v>4</v>
      </c>
      <c r="D120" s="135">
        <v>8.2799999999999994</v>
      </c>
      <c r="E120" s="19" t="s">
        <v>46</v>
      </c>
      <c r="F120" s="32">
        <v>1000</v>
      </c>
      <c r="G120" s="32">
        <v>1000</v>
      </c>
      <c r="H120" s="32">
        <v>1000</v>
      </c>
      <c r="I120" s="32">
        <v>1000</v>
      </c>
      <c r="J120" s="32">
        <v>0</v>
      </c>
      <c r="K120" s="32">
        <v>0</v>
      </c>
      <c r="L120" s="32">
        <v>0</v>
      </c>
      <c r="M120" s="136">
        <f t="shared" si="3"/>
        <v>3000</v>
      </c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  <c r="AA120" s="72"/>
      <c r="AB120" s="72"/>
      <c r="AC120" s="72"/>
      <c r="AD120" s="72"/>
      <c r="AE120" s="72"/>
      <c r="AF120" s="72"/>
      <c r="AG120" s="72"/>
      <c r="AH120" s="72"/>
      <c r="AI120" s="72"/>
      <c r="AJ120" s="72"/>
      <c r="AK120" s="72"/>
      <c r="AL120" s="72"/>
      <c r="AM120" s="72"/>
      <c r="AN120" s="72"/>
      <c r="AO120" s="72"/>
      <c r="AP120" s="72"/>
      <c r="AQ120" s="72"/>
      <c r="AR120" s="72"/>
      <c r="AS120" s="72"/>
      <c r="AT120" s="72"/>
      <c r="AU120" s="72"/>
      <c r="AV120" s="72"/>
      <c r="AW120" s="72"/>
      <c r="AX120" s="72"/>
      <c r="AY120" s="72"/>
      <c r="AZ120" s="72"/>
      <c r="BA120" s="72"/>
      <c r="BB120" s="72"/>
      <c r="BC120" s="72"/>
      <c r="BD120" s="72"/>
    </row>
    <row r="121" spans="1:56" s="65" customFormat="1">
      <c r="A121" s="186">
        <v>113</v>
      </c>
      <c r="B121" s="183" t="s">
        <v>335</v>
      </c>
      <c r="C121" s="183">
        <v>4</v>
      </c>
      <c r="D121" s="135">
        <v>8.42</v>
      </c>
      <c r="E121" s="19" t="s">
        <v>46</v>
      </c>
      <c r="F121" s="32">
        <v>1000</v>
      </c>
      <c r="G121" s="32">
        <v>1000</v>
      </c>
      <c r="H121" s="32">
        <v>1000</v>
      </c>
      <c r="I121" s="32">
        <v>1000</v>
      </c>
      <c r="J121" s="32">
        <v>0</v>
      </c>
      <c r="K121" s="32">
        <v>0</v>
      </c>
      <c r="L121" s="32">
        <v>0</v>
      </c>
      <c r="M121" s="136">
        <f t="shared" si="3"/>
        <v>3000</v>
      </c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  <c r="AA121" s="72"/>
      <c r="AB121" s="72"/>
      <c r="AC121" s="72"/>
      <c r="AD121" s="72"/>
      <c r="AE121" s="72"/>
      <c r="AF121" s="72"/>
      <c r="AG121" s="72"/>
      <c r="AH121" s="72"/>
      <c r="AI121" s="72"/>
      <c r="AJ121" s="72"/>
      <c r="AK121" s="72"/>
      <c r="AL121" s="72"/>
      <c r="AM121" s="72"/>
      <c r="AN121" s="72"/>
      <c r="AO121" s="72"/>
      <c r="AP121" s="72"/>
      <c r="AQ121" s="72"/>
      <c r="AR121" s="72"/>
      <c r="AS121" s="72"/>
      <c r="AT121" s="72"/>
      <c r="AU121" s="72"/>
      <c r="AV121" s="72"/>
      <c r="AW121" s="72"/>
      <c r="AX121" s="72"/>
      <c r="AY121" s="72"/>
      <c r="AZ121" s="72"/>
      <c r="BA121" s="72"/>
      <c r="BB121" s="72"/>
      <c r="BC121" s="72"/>
      <c r="BD121" s="72"/>
    </row>
    <row r="122" spans="1:56" s="65" customFormat="1">
      <c r="A122" s="186">
        <v>114</v>
      </c>
      <c r="B122" s="183" t="s">
        <v>113</v>
      </c>
      <c r="C122" s="184">
        <v>3</v>
      </c>
      <c r="D122" s="135">
        <v>8</v>
      </c>
      <c r="E122" s="19" t="s">
        <v>46</v>
      </c>
      <c r="F122" s="32">
        <v>1000</v>
      </c>
      <c r="G122" s="32">
        <v>1000</v>
      </c>
      <c r="H122" s="32">
        <v>1000</v>
      </c>
      <c r="I122" s="32">
        <v>1000</v>
      </c>
      <c r="J122" s="32">
        <v>1000</v>
      </c>
      <c r="K122" s="32">
        <v>1000</v>
      </c>
      <c r="L122" s="32">
        <v>933</v>
      </c>
      <c r="M122" s="136">
        <f t="shared" si="3"/>
        <v>5933</v>
      </c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  <c r="AA122" s="72"/>
      <c r="AB122" s="72"/>
      <c r="AC122" s="72"/>
      <c r="AD122" s="72"/>
      <c r="AE122" s="72"/>
      <c r="AF122" s="72"/>
      <c r="AG122" s="72"/>
      <c r="AH122" s="72"/>
      <c r="AI122" s="72"/>
      <c r="AJ122" s="72"/>
      <c r="AK122" s="72"/>
      <c r="AL122" s="72"/>
      <c r="AM122" s="72"/>
      <c r="AN122" s="72"/>
      <c r="AO122" s="72"/>
      <c r="AP122" s="72"/>
      <c r="AQ122" s="72"/>
      <c r="AR122" s="72"/>
      <c r="AS122" s="72"/>
      <c r="AT122" s="72"/>
      <c r="AU122" s="72"/>
      <c r="AV122" s="72"/>
      <c r="AW122" s="72"/>
      <c r="AX122" s="72"/>
      <c r="AY122" s="72"/>
      <c r="AZ122" s="72"/>
      <c r="BA122" s="72"/>
      <c r="BB122" s="72"/>
      <c r="BC122" s="72"/>
      <c r="BD122" s="72"/>
    </row>
    <row r="123" spans="1:56" s="65" customFormat="1">
      <c r="A123" s="186">
        <v>115</v>
      </c>
      <c r="B123" s="183" t="s">
        <v>331</v>
      </c>
      <c r="C123" s="183">
        <v>4</v>
      </c>
      <c r="D123" s="135">
        <v>8.57</v>
      </c>
      <c r="E123" s="19" t="s">
        <v>46</v>
      </c>
      <c r="F123" s="32">
        <v>1000</v>
      </c>
      <c r="G123" s="32">
        <v>1000</v>
      </c>
      <c r="H123" s="32">
        <v>1000</v>
      </c>
      <c r="I123" s="32">
        <v>1000</v>
      </c>
      <c r="J123" s="32">
        <v>0</v>
      </c>
      <c r="K123" s="32">
        <v>0</v>
      </c>
      <c r="L123" s="32">
        <v>0</v>
      </c>
      <c r="M123" s="136">
        <f t="shared" si="3"/>
        <v>3000</v>
      </c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  <c r="AM123" s="72"/>
      <c r="AN123" s="72"/>
      <c r="AO123" s="72"/>
      <c r="AP123" s="72"/>
      <c r="AQ123" s="72"/>
      <c r="AR123" s="72"/>
      <c r="AS123" s="72"/>
      <c r="AT123" s="72"/>
      <c r="AU123" s="72"/>
      <c r="AV123" s="72"/>
      <c r="AW123" s="72"/>
      <c r="AX123" s="72"/>
      <c r="AY123" s="72"/>
      <c r="AZ123" s="72"/>
      <c r="BA123" s="72"/>
      <c r="BB123" s="72"/>
      <c r="BC123" s="72"/>
      <c r="BD123" s="72"/>
    </row>
    <row r="124" spans="1:56" s="65" customFormat="1">
      <c r="A124" s="186">
        <v>116</v>
      </c>
      <c r="B124" s="183" t="s">
        <v>348</v>
      </c>
      <c r="C124" s="183" t="s">
        <v>56</v>
      </c>
      <c r="D124" s="135">
        <v>9.33</v>
      </c>
      <c r="E124" s="19" t="s">
        <v>46</v>
      </c>
      <c r="F124" s="32">
        <v>1000</v>
      </c>
      <c r="G124" s="32">
        <v>1000</v>
      </c>
      <c r="H124" s="32">
        <v>1000</v>
      </c>
      <c r="I124" s="32">
        <v>1000</v>
      </c>
      <c r="J124" s="32">
        <v>1000</v>
      </c>
      <c r="K124" s="32">
        <v>1000</v>
      </c>
      <c r="L124" s="32">
        <v>933</v>
      </c>
      <c r="M124" s="136">
        <f t="shared" si="3"/>
        <v>5933</v>
      </c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  <c r="AA124" s="72"/>
      <c r="AB124" s="72"/>
      <c r="AC124" s="72"/>
      <c r="AD124" s="72"/>
      <c r="AE124" s="72"/>
      <c r="AF124" s="72"/>
      <c r="AG124" s="72"/>
      <c r="AH124" s="72"/>
      <c r="AI124" s="72"/>
      <c r="AJ124" s="72"/>
      <c r="AK124" s="72"/>
      <c r="AL124" s="72"/>
      <c r="AM124" s="72"/>
      <c r="AN124" s="72"/>
      <c r="AO124" s="72"/>
      <c r="AP124" s="72"/>
      <c r="AQ124" s="72"/>
      <c r="AR124" s="72"/>
      <c r="AS124" s="72"/>
      <c r="AT124" s="72"/>
      <c r="AU124" s="72"/>
      <c r="AV124" s="72"/>
      <c r="AW124" s="72"/>
      <c r="AX124" s="72"/>
      <c r="AY124" s="72"/>
      <c r="AZ124" s="72"/>
      <c r="BA124" s="72"/>
      <c r="BB124" s="72"/>
      <c r="BC124" s="72"/>
      <c r="BD124" s="72"/>
    </row>
    <row r="125" spans="1:56" s="65" customFormat="1" ht="15.75" customHeight="1">
      <c r="A125" s="186">
        <v>117</v>
      </c>
      <c r="B125" s="183" t="s">
        <v>115</v>
      </c>
      <c r="C125" s="183">
        <v>1</v>
      </c>
      <c r="D125" s="135">
        <v>8.42</v>
      </c>
      <c r="E125" s="19" t="s">
        <v>46</v>
      </c>
      <c r="F125" s="32">
        <v>1000</v>
      </c>
      <c r="G125" s="32">
        <v>1000</v>
      </c>
      <c r="H125" s="32">
        <v>1000</v>
      </c>
      <c r="I125" s="32">
        <v>1000</v>
      </c>
      <c r="J125" s="32">
        <v>1000</v>
      </c>
      <c r="K125" s="32">
        <v>1000</v>
      </c>
      <c r="L125" s="32">
        <v>933</v>
      </c>
      <c r="M125" s="136">
        <f t="shared" si="3"/>
        <v>5933</v>
      </c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72"/>
      <c r="AK125" s="72"/>
      <c r="AL125" s="72"/>
      <c r="AM125" s="72"/>
      <c r="AN125" s="72"/>
      <c r="AO125" s="72"/>
      <c r="AP125" s="72"/>
      <c r="AQ125" s="72"/>
      <c r="AR125" s="72"/>
      <c r="AS125" s="72"/>
      <c r="AT125" s="72"/>
      <c r="AU125" s="72"/>
      <c r="AV125" s="72"/>
      <c r="AW125" s="72"/>
      <c r="AX125" s="72"/>
      <c r="AY125" s="72"/>
      <c r="AZ125" s="72"/>
      <c r="BA125" s="72"/>
      <c r="BB125" s="72"/>
      <c r="BC125" s="72"/>
      <c r="BD125" s="72"/>
    </row>
    <row r="126" spans="1:56" s="65" customFormat="1">
      <c r="A126" s="186">
        <v>118</v>
      </c>
      <c r="B126" s="183" t="s">
        <v>309</v>
      </c>
      <c r="C126" s="184">
        <v>1</v>
      </c>
      <c r="D126" s="135">
        <v>8.2799999999999994</v>
      </c>
      <c r="E126" s="19" t="s">
        <v>46</v>
      </c>
      <c r="F126" s="32">
        <v>1000</v>
      </c>
      <c r="G126" s="32">
        <v>1000</v>
      </c>
      <c r="H126" s="32">
        <v>1000</v>
      </c>
      <c r="I126" s="32">
        <v>1000</v>
      </c>
      <c r="J126" s="32">
        <v>1000</v>
      </c>
      <c r="K126" s="32">
        <v>1000</v>
      </c>
      <c r="L126" s="32">
        <v>933</v>
      </c>
      <c r="M126" s="136">
        <f t="shared" si="3"/>
        <v>5933</v>
      </c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  <c r="AC126" s="72"/>
      <c r="AD126" s="72"/>
      <c r="AE126" s="72"/>
      <c r="AF126" s="72"/>
      <c r="AG126" s="72"/>
      <c r="AH126" s="72"/>
      <c r="AI126" s="72"/>
      <c r="AJ126" s="72"/>
      <c r="AK126" s="72"/>
      <c r="AL126" s="72"/>
      <c r="AM126" s="72"/>
      <c r="AN126" s="72"/>
      <c r="AO126" s="72"/>
      <c r="AP126" s="72"/>
      <c r="AQ126" s="72"/>
      <c r="AR126" s="72"/>
      <c r="AS126" s="72"/>
      <c r="AT126" s="72"/>
      <c r="AU126" s="72"/>
      <c r="AV126" s="72"/>
      <c r="AW126" s="72"/>
      <c r="AX126" s="72"/>
      <c r="AY126" s="72"/>
      <c r="AZ126" s="72"/>
      <c r="BA126" s="72"/>
      <c r="BB126" s="72"/>
      <c r="BC126" s="72"/>
      <c r="BD126" s="72"/>
    </row>
    <row r="127" spans="1:56" s="65" customFormat="1">
      <c r="A127" s="186">
        <v>119</v>
      </c>
      <c r="B127" s="183" t="s">
        <v>330</v>
      </c>
      <c r="C127" s="184">
        <v>4</v>
      </c>
      <c r="D127" s="135">
        <v>8.7100000000000009</v>
      </c>
      <c r="E127" s="19" t="s">
        <v>46</v>
      </c>
      <c r="F127" s="32">
        <v>1000</v>
      </c>
      <c r="G127" s="32">
        <v>1000</v>
      </c>
      <c r="H127" s="32">
        <v>1000</v>
      </c>
      <c r="I127" s="32">
        <v>1000</v>
      </c>
      <c r="J127" s="32">
        <v>0</v>
      </c>
      <c r="K127" s="32">
        <v>0</v>
      </c>
      <c r="L127" s="32">
        <v>0</v>
      </c>
      <c r="M127" s="136">
        <f t="shared" si="3"/>
        <v>3000</v>
      </c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  <c r="AN127" s="72"/>
      <c r="AO127" s="72"/>
      <c r="AP127" s="72"/>
      <c r="AQ127" s="72"/>
      <c r="AR127" s="72"/>
      <c r="AS127" s="72"/>
      <c r="AT127" s="72"/>
      <c r="AU127" s="72"/>
      <c r="AV127" s="72"/>
      <c r="AW127" s="72"/>
      <c r="AX127" s="72"/>
      <c r="AY127" s="72"/>
      <c r="AZ127" s="72"/>
      <c r="BA127" s="72"/>
      <c r="BB127" s="72"/>
      <c r="BC127" s="72"/>
      <c r="BD127" s="72"/>
    </row>
    <row r="128" spans="1:56" s="65" customFormat="1">
      <c r="A128" s="186">
        <v>120</v>
      </c>
      <c r="B128" s="183" t="s">
        <v>374</v>
      </c>
      <c r="C128" s="183">
        <v>2</v>
      </c>
      <c r="D128" s="135">
        <v>8.4600000000000009</v>
      </c>
      <c r="E128" s="19" t="s">
        <v>46</v>
      </c>
      <c r="F128" s="32">
        <v>1000</v>
      </c>
      <c r="G128" s="32">
        <v>1000</v>
      </c>
      <c r="H128" s="32">
        <v>1000</v>
      </c>
      <c r="I128" s="32">
        <v>1000</v>
      </c>
      <c r="J128" s="32">
        <v>1000</v>
      </c>
      <c r="K128" s="32">
        <v>1000</v>
      </c>
      <c r="L128" s="32">
        <v>933</v>
      </c>
      <c r="M128" s="136">
        <f t="shared" si="3"/>
        <v>5933</v>
      </c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  <c r="AA128" s="72"/>
      <c r="AB128" s="72"/>
      <c r="AC128" s="72"/>
      <c r="AD128" s="72"/>
      <c r="AE128" s="72"/>
      <c r="AF128" s="72"/>
      <c r="AG128" s="72"/>
      <c r="AH128" s="72"/>
      <c r="AI128" s="72"/>
      <c r="AJ128" s="72"/>
      <c r="AK128" s="72"/>
      <c r="AL128" s="72"/>
      <c r="AM128" s="72"/>
      <c r="AN128" s="72"/>
      <c r="AO128" s="72"/>
      <c r="AP128" s="72"/>
      <c r="AQ128" s="72"/>
      <c r="AR128" s="72"/>
      <c r="AS128" s="72"/>
      <c r="AT128" s="72"/>
      <c r="AU128" s="72"/>
      <c r="AV128" s="72"/>
      <c r="AW128" s="72"/>
      <c r="AX128" s="72"/>
      <c r="AY128" s="72"/>
      <c r="AZ128" s="72"/>
      <c r="BA128" s="72"/>
      <c r="BB128" s="72"/>
      <c r="BC128" s="72"/>
      <c r="BD128" s="72"/>
    </row>
    <row r="129" spans="1:56" s="65" customFormat="1">
      <c r="A129" s="186">
        <v>121</v>
      </c>
      <c r="B129" s="183" t="s">
        <v>116</v>
      </c>
      <c r="C129" s="184">
        <v>1</v>
      </c>
      <c r="D129" s="135">
        <v>8</v>
      </c>
      <c r="E129" s="19" t="s">
        <v>46</v>
      </c>
      <c r="F129" s="32">
        <v>1000</v>
      </c>
      <c r="G129" s="32">
        <v>1000</v>
      </c>
      <c r="H129" s="32">
        <v>1000</v>
      </c>
      <c r="I129" s="32">
        <v>1000</v>
      </c>
      <c r="J129" s="32">
        <v>1000</v>
      </c>
      <c r="K129" s="32">
        <v>1000</v>
      </c>
      <c r="L129" s="32">
        <v>933</v>
      </c>
      <c r="M129" s="136">
        <f t="shared" si="3"/>
        <v>5933</v>
      </c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  <c r="AM129" s="72"/>
      <c r="AN129" s="72"/>
      <c r="AO129" s="72"/>
      <c r="AP129" s="72"/>
      <c r="AQ129" s="72"/>
      <c r="AR129" s="72"/>
      <c r="AS129" s="72"/>
      <c r="AT129" s="72"/>
      <c r="AU129" s="72"/>
      <c r="AV129" s="72"/>
      <c r="AW129" s="72"/>
      <c r="AX129" s="72"/>
      <c r="AY129" s="72"/>
      <c r="AZ129" s="72"/>
      <c r="BA129" s="72"/>
      <c r="BB129" s="72"/>
      <c r="BC129" s="72"/>
      <c r="BD129" s="72"/>
    </row>
    <row r="130" spans="1:56" s="65" customFormat="1">
      <c r="A130" s="186">
        <v>122</v>
      </c>
      <c r="B130" s="183" t="s">
        <v>314</v>
      </c>
      <c r="C130" s="184">
        <v>2</v>
      </c>
      <c r="D130" s="135">
        <v>8.14</v>
      </c>
      <c r="E130" s="19" t="s">
        <v>46</v>
      </c>
      <c r="F130" s="32">
        <v>1000</v>
      </c>
      <c r="G130" s="32">
        <v>1000</v>
      </c>
      <c r="H130" s="32">
        <v>1000</v>
      </c>
      <c r="I130" s="32">
        <v>1000</v>
      </c>
      <c r="J130" s="32">
        <v>1000</v>
      </c>
      <c r="K130" s="32">
        <v>1000</v>
      </c>
      <c r="L130" s="32">
        <v>933</v>
      </c>
      <c r="M130" s="136">
        <f t="shared" si="3"/>
        <v>5933</v>
      </c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2"/>
      <c r="AP130" s="72"/>
      <c r="AQ130" s="72"/>
      <c r="AR130" s="72"/>
      <c r="AS130" s="72"/>
      <c r="AT130" s="72"/>
      <c r="AU130" s="72"/>
      <c r="AV130" s="72"/>
      <c r="AW130" s="72"/>
      <c r="AX130" s="72"/>
      <c r="AY130" s="72"/>
      <c r="AZ130" s="72"/>
      <c r="BA130" s="72"/>
      <c r="BB130" s="72"/>
      <c r="BC130" s="72"/>
      <c r="BD130" s="72"/>
    </row>
    <row r="131" spans="1:56" s="65" customFormat="1">
      <c r="A131" s="186">
        <v>123</v>
      </c>
      <c r="B131" s="183" t="s">
        <v>341</v>
      </c>
      <c r="C131" s="184">
        <v>4</v>
      </c>
      <c r="D131" s="135">
        <v>8.2799999999999994</v>
      </c>
      <c r="E131" s="19" t="s">
        <v>46</v>
      </c>
      <c r="F131" s="32">
        <v>1000</v>
      </c>
      <c r="G131" s="32">
        <v>1000</v>
      </c>
      <c r="H131" s="32">
        <v>1000</v>
      </c>
      <c r="I131" s="32">
        <v>1000</v>
      </c>
      <c r="J131" s="32">
        <v>0</v>
      </c>
      <c r="K131" s="32">
        <v>0</v>
      </c>
      <c r="L131" s="32">
        <v>0</v>
      </c>
      <c r="M131" s="136">
        <f t="shared" si="3"/>
        <v>3000</v>
      </c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  <c r="AN131" s="72"/>
      <c r="AO131" s="72"/>
      <c r="AP131" s="72"/>
      <c r="AQ131" s="72"/>
      <c r="AR131" s="72"/>
      <c r="AS131" s="72"/>
      <c r="AT131" s="72"/>
      <c r="AU131" s="72"/>
      <c r="AV131" s="72"/>
      <c r="AW131" s="72"/>
      <c r="AX131" s="72"/>
      <c r="AY131" s="72"/>
      <c r="AZ131" s="72"/>
      <c r="BA131" s="72"/>
      <c r="BB131" s="72"/>
      <c r="BC131" s="72"/>
      <c r="BD131" s="72"/>
    </row>
    <row r="132" spans="1:56" s="65" customFormat="1">
      <c r="A132" s="186">
        <v>124</v>
      </c>
      <c r="B132" s="183" t="s">
        <v>317</v>
      </c>
      <c r="C132" s="184">
        <v>3</v>
      </c>
      <c r="D132" s="135">
        <v>8.1199999999999992</v>
      </c>
      <c r="E132" s="19" t="s">
        <v>46</v>
      </c>
      <c r="F132" s="32">
        <v>1000</v>
      </c>
      <c r="G132" s="32">
        <v>1000</v>
      </c>
      <c r="H132" s="32">
        <v>1000</v>
      </c>
      <c r="I132" s="32">
        <v>1000</v>
      </c>
      <c r="J132" s="32">
        <v>1000</v>
      </c>
      <c r="K132" s="32">
        <v>1000</v>
      </c>
      <c r="L132" s="32">
        <v>933</v>
      </c>
      <c r="M132" s="136">
        <f t="shared" si="3"/>
        <v>5933</v>
      </c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  <c r="AK132" s="72"/>
      <c r="AL132" s="72"/>
      <c r="AM132" s="72"/>
      <c r="AN132" s="72"/>
      <c r="AO132" s="72"/>
      <c r="AP132" s="72"/>
      <c r="AQ132" s="72"/>
      <c r="AR132" s="72"/>
      <c r="AS132" s="72"/>
      <c r="AT132" s="72"/>
      <c r="AU132" s="72"/>
      <c r="AV132" s="72"/>
      <c r="AW132" s="72"/>
      <c r="AX132" s="72"/>
      <c r="AY132" s="72"/>
      <c r="AZ132" s="72"/>
      <c r="BA132" s="72"/>
      <c r="BB132" s="72"/>
      <c r="BC132" s="72"/>
      <c r="BD132" s="72"/>
    </row>
    <row r="133" spans="1:56" s="65" customFormat="1">
      <c r="A133" s="186">
        <v>125</v>
      </c>
      <c r="B133" s="183" t="s">
        <v>118</v>
      </c>
      <c r="C133" s="183">
        <v>2</v>
      </c>
      <c r="D133" s="135">
        <v>8.14</v>
      </c>
      <c r="E133" s="19" t="s">
        <v>46</v>
      </c>
      <c r="F133" s="32">
        <v>1000</v>
      </c>
      <c r="G133" s="32">
        <v>1000</v>
      </c>
      <c r="H133" s="32">
        <v>1000</v>
      </c>
      <c r="I133" s="32">
        <v>1000</v>
      </c>
      <c r="J133" s="32">
        <v>1000</v>
      </c>
      <c r="K133" s="32">
        <v>1000</v>
      </c>
      <c r="L133" s="32">
        <v>933</v>
      </c>
      <c r="M133" s="136">
        <f t="shared" si="3"/>
        <v>5933</v>
      </c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/>
      <c r="AK133" s="72"/>
      <c r="AL133" s="72"/>
      <c r="AM133" s="72"/>
      <c r="AN133" s="72"/>
      <c r="AO133" s="72"/>
      <c r="AP133" s="72"/>
      <c r="AQ133" s="72"/>
      <c r="AR133" s="72"/>
      <c r="AS133" s="72"/>
      <c r="AT133" s="72"/>
      <c r="AU133" s="72"/>
      <c r="AV133" s="72"/>
      <c r="AW133" s="72"/>
      <c r="AX133" s="72"/>
      <c r="AY133" s="72"/>
      <c r="AZ133" s="72"/>
      <c r="BA133" s="72"/>
      <c r="BB133" s="72"/>
      <c r="BC133" s="72"/>
      <c r="BD133" s="72"/>
    </row>
    <row r="134" spans="1:56" s="65" customFormat="1">
      <c r="A134" s="186">
        <v>126</v>
      </c>
      <c r="B134" s="183" t="s">
        <v>119</v>
      </c>
      <c r="C134" s="184">
        <v>2</v>
      </c>
      <c r="D134" s="135">
        <v>8.57</v>
      </c>
      <c r="E134" s="19" t="s">
        <v>46</v>
      </c>
      <c r="F134" s="32">
        <v>1000</v>
      </c>
      <c r="G134" s="32">
        <v>1000</v>
      </c>
      <c r="H134" s="32">
        <v>1000</v>
      </c>
      <c r="I134" s="32">
        <v>1000</v>
      </c>
      <c r="J134" s="32">
        <v>1000</v>
      </c>
      <c r="K134" s="32">
        <v>1000</v>
      </c>
      <c r="L134" s="32">
        <v>933</v>
      </c>
      <c r="M134" s="136">
        <f t="shared" si="3"/>
        <v>5933</v>
      </c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  <c r="AN134" s="72"/>
      <c r="AO134" s="72"/>
      <c r="AP134" s="72"/>
      <c r="AQ134" s="72"/>
      <c r="AR134" s="72"/>
      <c r="AS134" s="72"/>
      <c r="AT134" s="72"/>
      <c r="AU134" s="72"/>
      <c r="AV134" s="72"/>
      <c r="AW134" s="72"/>
      <c r="AX134" s="72"/>
      <c r="AY134" s="72"/>
      <c r="AZ134" s="72"/>
      <c r="BA134" s="72"/>
      <c r="BB134" s="72"/>
      <c r="BC134" s="72"/>
      <c r="BD134" s="72"/>
    </row>
    <row r="135" spans="1:56" s="65" customFormat="1">
      <c r="A135" s="186">
        <v>127</v>
      </c>
      <c r="B135" s="183" t="s">
        <v>120</v>
      </c>
      <c r="C135" s="184">
        <v>2</v>
      </c>
      <c r="D135" s="135">
        <v>8.42</v>
      </c>
      <c r="E135" s="19" t="s">
        <v>46</v>
      </c>
      <c r="F135" s="32">
        <v>1000</v>
      </c>
      <c r="G135" s="32">
        <v>1000</v>
      </c>
      <c r="H135" s="32">
        <v>1000</v>
      </c>
      <c r="I135" s="32">
        <v>1000</v>
      </c>
      <c r="J135" s="32">
        <v>1000</v>
      </c>
      <c r="K135" s="32">
        <v>1000</v>
      </c>
      <c r="L135" s="32">
        <v>933</v>
      </c>
      <c r="M135" s="136">
        <f t="shared" si="3"/>
        <v>5933</v>
      </c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  <c r="AA135" s="72"/>
      <c r="AB135" s="72"/>
      <c r="AC135" s="72"/>
      <c r="AD135" s="72"/>
      <c r="AE135" s="72"/>
      <c r="AF135" s="72"/>
      <c r="AG135" s="72"/>
      <c r="AH135" s="72"/>
      <c r="AI135" s="72"/>
      <c r="AJ135" s="72"/>
      <c r="AK135" s="72"/>
      <c r="AL135" s="72"/>
      <c r="AM135" s="72"/>
      <c r="AN135" s="72"/>
      <c r="AO135" s="72"/>
      <c r="AP135" s="72"/>
      <c r="AQ135" s="72"/>
      <c r="AR135" s="72"/>
      <c r="AS135" s="72"/>
      <c r="AT135" s="72"/>
      <c r="AU135" s="72"/>
      <c r="AV135" s="72"/>
      <c r="AW135" s="72"/>
      <c r="AX135" s="72"/>
      <c r="AY135" s="72"/>
      <c r="AZ135" s="72"/>
      <c r="BA135" s="72"/>
      <c r="BB135" s="72"/>
      <c r="BC135" s="72"/>
      <c r="BD135" s="72"/>
    </row>
    <row r="136" spans="1:56" s="65" customFormat="1">
      <c r="A136" s="186">
        <v>128</v>
      </c>
      <c r="B136" s="183" t="s">
        <v>310</v>
      </c>
      <c r="C136" s="184">
        <v>1</v>
      </c>
      <c r="D136" s="135">
        <v>8.2799999999999994</v>
      </c>
      <c r="E136" s="19" t="s">
        <v>46</v>
      </c>
      <c r="F136" s="32">
        <v>1000</v>
      </c>
      <c r="G136" s="32">
        <v>1000</v>
      </c>
      <c r="H136" s="32">
        <v>1000</v>
      </c>
      <c r="I136" s="32">
        <v>1000</v>
      </c>
      <c r="J136" s="32">
        <v>1000</v>
      </c>
      <c r="K136" s="32">
        <v>1000</v>
      </c>
      <c r="L136" s="32">
        <v>933</v>
      </c>
      <c r="M136" s="136">
        <f t="shared" si="3"/>
        <v>5933</v>
      </c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  <c r="AA136" s="72"/>
      <c r="AB136" s="72"/>
      <c r="AC136" s="72"/>
      <c r="AD136" s="72"/>
      <c r="AE136" s="72"/>
      <c r="AF136" s="72"/>
      <c r="AG136" s="72"/>
      <c r="AH136" s="72"/>
      <c r="AI136" s="72"/>
      <c r="AJ136" s="72"/>
      <c r="AK136" s="72"/>
      <c r="AL136" s="72"/>
      <c r="AM136" s="72"/>
      <c r="AN136" s="72"/>
      <c r="AO136" s="72"/>
      <c r="AP136" s="72"/>
      <c r="AQ136" s="72"/>
      <c r="AR136" s="72"/>
      <c r="AS136" s="72"/>
      <c r="AT136" s="72"/>
      <c r="AU136" s="72"/>
      <c r="AV136" s="72"/>
      <c r="AW136" s="72"/>
      <c r="AX136" s="72"/>
      <c r="AY136" s="72"/>
      <c r="AZ136" s="72"/>
      <c r="BA136" s="72"/>
      <c r="BB136" s="72"/>
      <c r="BC136" s="72"/>
      <c r="BD136" s="72"/>
    </row>
    <row r="137" spans="1:56" s="65" customFormat="1">
      <c r="A137" s="186">
        <v>129</v>
      </c>
      <c r="B137" s="183" t="s">
        <v>300</v>
      </c>
      <c r="C137" s="184">
        <v>3</v>
      </c>
      <c r="D137" s="135">
        <v>8.8699999999999992</v>
      </c>
      <c r="E137" s="19" t="s">
        <v>46</v>
      </c>
      <c r="F137" s="32">
        <v>1000</v>
      </c>
      <c r="G137" s="32">
        <v>1000</v>
      </c>
      <c r="H137" s="32">
        <v>1000</v>
      </c>
      <c r="I137" s="32">
        <v>1000</v>
      </c>
      <c r="J137" s="32">
        <v>1000</v>
      </c>
      <c r="K137" s="32">
        <v>1000</v>
      </c>
      <c r="L137" s="32">
        <v>933</v>
      </c>
      <c r="M137" s="136">
        <f t="shared" ref="M137:M147" si="4">SUM(G137:L137)</f>
        <v>5933</v>
      </c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  <c r="AD137" s="72"/>
      <c r="AE137" s="72"/>
      <c r="AF137" s="72"/>
      <c r="AG137" s="72"/>
      <c r="AH137" s="72"/>
      <c r="AI137" s="72"/>
      <c r="AJ137" s="72"/>
      <c r="AK137" s="72"/>
      <c r="AL137" s="72"/>
      <c r="AM137" s="72"/>
      <c r="AN137" s="72"/>
      <c r="AO137" s="72"/>
      <c r="AP137" s="72"/>
      <c r="AQ137" s="72"/>
      <c r="AR137" s="72"/>
      <c r="AS137" s="72"/>
      <c r="AT137" s="72"/>
      <c r="AU137" s="72"/>
      <c r="AV137" s="72"/>
      <c r="AW137" s="72"/>
      <c r="AX137" s="72"/>
      <c r="AY137" s="72"/>
      <c r="AZ137" s="72"/>
      <c r="BA137" s="72"/>
      <c r="BB137" s="72"/>
      <c r="BC137" s="72"/>
      <c r="BD137" s="72"/>
    </row>
    <row r="138" spans="1:56" s="65" customFormat="1">
      <c r="A138" s="186">
        <v>130</v>
      </c>
      <c r="B138" s="183" t="s">
        <v>301</v>
      </c>
      <c r="C138" s="183">
        <v>1</v>
      </c>
      <c r="D138" s="135">
        <v>8.85</v>
      </c>
      <c r="E138" s="19" t="s">
        <v>46</v>
      </c>
      <c r="F138" s="32">
        <v>1000</v>
      </c>
      <c r="G138" s="32">
        <v>1000</v>
      </c>
      <c r="H138" s="32">
        <v>1000</v>
      </c>
      <c r="I138" s="32">
        <v>1000</v>
      </c>
      <c r="J138" s="32">
        <v>1000</v>
      </c>
      <c r="K138" s="32">
        <v>1000</v>
      </c>
      <c r="L138" s="32">
        <v>933</v>
      </c>
      <c r="M138" s="136">
        <f t="shared" si="4"/>
        <v>5933</v>
      </c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72"/>
      <c r="AM138" s="72"/>
      <c r="AN138" s="72"/>
      <c r="AO138" s="72"/>
      <c r="AP138" s="72"/>
      <c r="AQ138" s="72"/>
      <c r="AR138" s="72"/>
      <c r="AS138" s="72"/>
      <c r="AT138" s="72"/>
      <c r="AU138" s="72"/>
      <c r="AV138" s="72"/>
      <c r="AW138" s="72"/>
      <c r="AX138" s="72"/>
      <c r="AY138" s="72"/>
      <c r="AZ138" s="72"/>
      <c r="BA138" s="72"/>
      <c r="BB138" s="72"/>
      <c r="BC138" s="72"/>
      <c r="BD138" s="72"/>
    </row>
    <row r="139" spans="1:56" s="65" customFormat="1">
      <c r="A139" s="186">
        <v>131</v>
      </c>
      <c r="B139" s="183" t="s">
        <v>336</v>
      </c>
      <c r="C139" s="184">
        <v>4</v>
      </c>
      <c r="D139" s="135">
        <v>8.42</v>
      </c>
      <c r="E139" s="19" t="s">
        <v>46</v>
      </c>
      <c r="F139" s="32">
        <v>1000</v>
      </c>
      <c r="G139" s="32">
        <v>1000</v>
      </c>
      <c r="H139" s="32">
        <v>1000</v>
      </c>
      <c r="I139" s="32">
        <v>1000</v>
      </c>
      <c r="J139" s="32">
        <v>0</v>
      </c>
      <c r="K139" s="32">
        <v>0</v>
      </c>
      <c r="L139" s="32">
        <v>0</v>
      </c>
      <c r="M139" s="136">
        <f t="shared" si="4"/>
        <v>3000</v>
      </c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  <c r="AA139" s="72"/>
      <c r="AB139" s="72"/>
      <c r="AC139" s="72"/>
      <c r="AD139" s="72"/>
      <c r="AE139" s="72"/>
      <c r="AF139" s="72"/>
      <c r="AG139" s="72"/>
      <c r="AH139" s="72"/>
      <c r="AI139" s="72"/>
      <c r="AJ139" s="72"/>
      <c r="AK139" s="72"/>
      <c r="AL139" s="72"/>
      <c r="AM139" s="72"/>
      <c r="AN139" s="72"/>
      <c r="AO139" s="72"/>
      <c r="AP139" s="72"/>
      <c r="AQ139" s="72"/>
      <c r="AR139" s="72"/>
      <c r="AS139" s="72"/>
      <c r="AT139" s="72"/>
      <c r="AU139" s="72"/>
      <c r="AV139" s="72"/>
      <c r="AW139" s="72"/>
      <c r="AX139" s="72"/>
      <c r="AY139" s="72"/>
      <c r="AZ139" s="72"/>
      <c r="BA139" s="72"/>
      <c r="BB139" s="72"/>
      <c r="BC139" s="72"/>
      <c r="BD139" s="72"/>
    </row>
    <row r="140" spans="1:56" s="65" customFormat="1" ht="15.75" customHeight="1">
      <c r="A140" s="186">
        <v>132</v>
      </c>
      <c r="B140" s="183" t="s">
        <v>121</v>
      </c>
      <c r="C140" s="183">
        <v>2</v>
      </c>
      <c r="D140" s="135">
        <v>8.2799999999999994</v>
      </c>
      <c r="E140" s="19" t="s">
        <v>46</v>
      </c>
      <c r="F140" s="32">
        <v>1000</v>
      </c>
      <c r="G140" s="32">
        <v>1000</v>
      </c>
      <c r="H140" s="32">
        <v>1000</v>
      </c>
      <c r="I140" s="32">
        <v>1000</v>
      </c>
      <c r="J140" s="32">
        <v>1000</v>
      </c>
      <c r="K140" s="32">
        <v>1000</v>
      </c>
      <c r="L140" s="32">
        <v>933</v>
      </c>
      <c r="M140" s="136">
        <f t="shared" si="4"/>
        <v>5933</v>
      </c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72"/>
      <c r="AO140" s="72"/>
      <c r="AP140" s="72"/>
      <c r="AQ140" s="72"/>
      <c r="AR140" s="72"/>
      <c r="AS140" s="72"/>
      <c r="AT140" s="72"/>
      <c r="AU140" s="72"/>
      <c r="AV140" s="72"/>
      <c r="AW140" s="72"/>
      <c r="AX140" s="72"/>
      <c r="AY140" s="72"/>
      <c r="AZ140" s="72"/>
      <c r="BA140" s="72"/>
      <c r="BB140" s="72"/>
      <c r="BC140" s="72"/>
      <c r="BD140" s="72"/>
    </row>
    <row r="141" spans="1:56" s="65" customFormat="1" ht="15.75" customHeight="1">
      <c r="A141" s="186">
        <v>133</v>
      </c>
      <c r="B141" s="183" t="s">
        <v>342</v>
      </c>
      <c r="C141" s="183">
        <v>4</v>
      </c>
      <c r="D141" s="135">
        <v>8.2799999999999994</v>
      </c>
      <c r="E141" s="19" t="s">
        <v>44</v>
      </c>
      <c r="F141" s="32">
        <v>1000</v>
      </c>
      <c r="G141" s="32">
        <v>1000</v>
      </c>
      <c r="H141" s="32">
        <v>1000</v>
      </c>
      <c r="I141" s="32">
        <v>1000</v>
      </c>
      <c r="J141" s="32">
        <v>0</v>
      </c>
      <c r="K141" s="32">
        <v>0</v>
      </c>
      <c r="L141" s="32">
        <v>0</v>
      </c>
      <c r="M141" s="136">
        <f t="shared" si="4"/>
        <v>3000</v>
      </c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  <c r="AK141" s="72"/>
      <c r="AL141" s="72"/>
      <c r="AM141" s="72"/>
      <c r="AN141" s="72"/>
      <c r="AO141" s="72"/>
      <c r="AP141" s="72"/>
      <c r="AQ141" s="72"/>
      <c r="AR141" s="72"/>
      <c r="AS141" s="72"/>
      <c r="AT141" s="72"/>
      <c r="AU141" s="72"/>
      <c r="AV141" s="72"/>
      <c r="AW141" s="72"/>
      <c r="AX141" s="72"/>
      <c r="AY141" s="72"/>
      <c r="AZ141" s="72"/>
      <c r="BA141" s="72"/>
      <c r="BB141" s="72"/>
      <c r="BC141" s="72"/>
      <c r="BD141" s="72"/>
    </row>
    <row r="142" spans="1:56" s="65" customFormat="1" ht="15.75" customHeight="1">
      <c r="A142" s="186">
        <v>134</v>
      </c>
      <c r="B142" s="183" t="s">
        <v>304</v>
      </c>
      <c r="C142" s="184">
        <v>3</v>
      </c>
      <c r="D142" s="135">
        <v>8.3699999999999992</v>
      </c>
      <c r="E142" s="19" t="s">
        <v>46</v>
      </c>
      <c r="F142" s="32">
        <v>1000</v>
      </c>
      <c r="G142" s="32">
        <v>1000</v>
      </c>
      <c r="H142" s="32">
        <v>1000</v>
      </c>
      <c r="I142" s="32">
        <v>1000</v>
      </c>
      <c r="J142" s="32">
        <v>1000</v>
      </c>
      <c r="K142" s="32">
        <v>1000</v>
      </c>
      <c r="L142" s="32">
        <v>933</v>
      </c>
      <c r="M142" s="136">
        <f t="shared" si="4"/>
        <v>5933</v>
      </c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L142" s="72"/>
      <c r="AM142" s="72"/>
      <c r="AN142" s="72"/>
      <c r="AO142" s="72"/>
      <c r="AP142" s="72"/>
      <c r="AQ142" s="72"/>
      <c r="AR142" s="72"/>
      <c r="AS142" s="72"/>
      <c r="AT142" s="72"/>
      <c r="AU142" s="72"/>
      <c r="AV142" s="72"/>
      <c r="AW142" s="72"/>
      <c r="AX142" s="72"/>
      <c r="AY142" s="72"/>
      <c r="AZ142" s="72"/>
      <c r="BA142" s="72"/>
      <c r="BB142" s="72"/>
      <c r="BC142" s="72"/>
      <c r="BD142" s="72"/>
    </row>
    <row r="143" spans="1:56" s="65" customFormat="1" ht="15.75" customHeight="1">
      <c r="A143" s="186">
        <v>135</v>
      </c>
      <c r="B143" s="183" t="s">
        <v>376</v>
      </c>
      <c r="C143" s="184" t="s">
        <v>60</v>
      </c>
      <c r="D143" s="135">
        <v>9</v>
      </c>
      <c r="E143" s="19" t="s">
        <v>44</v>
      </c>
      <c r="F143" s="32">
        <v>1000</v>
      </c>
      <c r="G143" s="32">
        <v>1000</v>
      </c>
      <c r="H143" s="32">
        <v>1000</v>
      </c>
      <c r="I143" s="32">
        <v>1000</v>
      </c>
      <c r="J143" s="32">
        <v>1000</v>
      </c>
      <c r="K143" s="32">
        <v>1000</v>
      </c>
      <c r="L143" s="32">
        <v>933</v>
      </c>
      <c r="M143" s="136">
        <f t="shared" si="4"/>
        <v>5933</v>
      </c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  <c r="Z143" s="72"/>
      <c r="AA143" s="72"/>
      <c r="AB143" s="72"/>
      <c r="AC143" s="72"/>
      <c r="AD143" s="72"/>
      <c r="AE143" s="72"/>
      <c r="AF143" s="72"/>
      <c r="AG143" s="72"/>
      <c r="AH143" s="72"/>
      <c r="AI143" s="72"/>
      <c r="AJ143" s="72"/>
      <c r="AK143" s="72"/>
      <c r="AL143" s="72"/>
      <c r="AM143" s="72"/>
      <c r="AN143" s="72"/>
      <c r="AO143" s="72"/>
      <c r="AP143" s="72"/>
      <c r="AQ143" s="72"/>
      <c r="AR143" s="72"/>
      <c r="AS143" s="72"/>
      <c r="AT143" s="72"/>
      <c r="AU143" s="72"/>
      <c r="AV143" s="72"/>
      <c r="AW143" s="72"/>
      <c r="AX143" s="72"/>
      <c r="AY143" s="72"/>
      <c r="AZ143" s="72"/>
      <c r="BA143" s="72"/>
      <c r="BB143" s="72"/>
      <c r="BC143" s="72"/>
      <c r="BD143" s="72"/>
    </row>
    <row r="144" spans="1:56" s="65" customFormat="1" ht="15.75" customHeight="1">
      <c r="A144" s="186">
        <v>136</v>
      </c>
      <c r="B144" s="183" t="s">
        <v>377</v>
      </c>
      <c r="C144" s="184" t="s">
        <v>40</v>
      </c>
      <c r="D144" s="135">
        <v>9</v>
      </c>
      <c r="E144" s="19" t="s">
        <v>44</v>
      </c>
      <c r="F144" s="32">
        <v>1000</v>
      </c>
      <c r="G144" s="32">
        <v>1000</v>
      </c>
      <c r="H144" s="32">
        <v>1000</v>
      </c>
      <c r="I144" s="32">
        <v>1000</v>
      </c>
      <c r="J144" s="32"/>
      <c r="K144" s="32"/>
      <c r="L144" s="32"/>
      <c r="M144" s="136">
        <f t="shared" si="4"/>
        <v>3000</v>
      </c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2"/>
      <c r="AA144" s="72"/>
      <c r="AB144" s="72"/>
      <c r="AC144" s="72"/>
      <c r="AD144" s="72"/>
      <c r="AE144" s="72"/>
      <c r="AF144" s="72"/>
      <c r="AG144" s="72"/>
      <c r="AH144" s="72"/>
      <c r="AI144" s="72"/>
      <c r="AJ144" s="72"/>
      <c r="AK144" s="72"/>
      <c r="AL144" s="72"/>
      <c r="AM144" s="72"/>
      <c r="AN144" s="72"/>
      <c r="AO144" s="72"/>
      <c r="AP144" s="72"/>
      <c r="AQ144" s="72"/>
      <c r="AR144" s="72"/>
      <c r="AS144" s="72"/>
      <c r="AT144" s="72"/>
      <c r="AU144" s="72"/>
      <c r="AV144" s="72"/>
      <c r="AW144" s="72"/>
      <c r="AX144" s="72"/>
      <c r="AY144" s="72"/>
      <c r="AZ144" s="72"/>
      <c r="BA144" s="72"/>
      <c r="BB144" s="72"/>
      <c r="BC144" s="72"/>
      <c r="BD144" s="72"/>
    </row>
    <row r="145" spans="1:56" s="65" customFormat="1" ht="15.75" customHeight="1">
      <c r="A145" s="186">
        <v>137</v>
      </c>
      <c r="B145" s="183" t="s">
        <v>378</v>
      </c>
      <c r="C145" s="184" t="s">
        <v>40</v>
      </c>
      <c r="D145" s="135">
        <v>9</v>
      </c>
      <c r="E145" s="19" t="s">
        <v>44</v>
      </c>
      <c r="F145" s="32">
        <v>1000</v>
      </c>
      <c r="G145" s="32">
        <v>1000</v>
      </c>
      <c r="H145" s="32">
        <v>1000</v>
      </c>
      <c r="I145" s="32">
        <v>1000</v>
      </c>
      <c r="J145" s="32"/>
      <c r="K145" s="32"/>
      <c r="L145" s="32"/>
      <c r="M145" s="136">
        <f t="shared" si="4"/>
        <v>3000</v>
      </c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  <c r="Z145" s="72"/>
      <c r="AA145" s="72"/>
      <c r="AB145" s="72"/>
      <c r="AC145" s="72"/>
      <c r="AD145" s="72"/>
      <c r="AE145" s="72"/>
      <c r="AF145" s="72"/>
      <c r="AG145" s="72"/>
      <c r="AH145" s="72"/>
      <c r="AI145" s="72"/>
      <c r="AJ145" s="72"/>
      <c r="AK145" s="72"/>
      <c r="AL145" s="72"/>
      <c r="AM145" s="72"/>
      <c r="AN145" s="72"/>
      <c r="AO145" s="72"/>
      <c r="AP145" s="72"/>
      <c r="AQ145" s="72"/>
      <c r="AR145" s="72"/>
      <c r="AS145" s="72"/>
      <c r="AT145" s="72"/>
      <c r="AU145" s="72"/>
      <c r="AV145" s="72"/>
      <c r="AW145" s="72"/>
      <c r="AX145" s="72"/>
      <c r="AY145" s="72"/>
      <c r="AZ145" s="72"/>
      <c r="BA145" s="72"/>
      <c r="BB145" s="72"/>
      <c r="BC145" s="72"/>
      <c r="BD145" s="72"/>
    </row>
    <row r="146" spans="1:56" s="65" customFormat="1" ht="15.75" customHeight="1">
      <c r="A146" s="186">
        <v>138</v>
      </c>
      <c r="B146" s="183" t="s">
        <v>343</v>
      </c>
      <c r="C146" s="183">
        <v>4</v>
      </c>
      <c r="D146" s="135">
        <v>8.2799999999999994</v>
      </c>
      <c r="E146" s="19" t="s">
        <v>44</v>
      </c>
      <c r="F146" s="32">
        <v>1000</v>
      </c>
      <c r="G146" s="32">
        <v>1000</v>
      </c>
      <c r="H146" s="32">
        <v>1000</v>
      </c>
      <c r="I146" s="32">
        <v>1000</v>
      </c>
      <c r="J146" s="32">
        <v>0</v>
      </c>
      <c r="K146" s="32">
        <v>0</v>
      </c>
      <c r="L146" s="32">
        <v>0</v>
      </c>
      <c r="M146" s="136">
        <f t="shared" si="4"/>
        <v>3000</v>
      </c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72"/>
      <c r="AM146" s="72"/>
      <c r="AN146" s="72"/>
      <c r="AO146" s="72"/>
      <c r="AP146" s="72"/>
      <c r="AQ146" s="72"/>
      <c r="AR146" s="72"/>
      <c r="AS146" s="72"/>
      <c r="AT146" s="72"/>
      <c r="AU146" s="72"/>
      <c r="AV146" s="72"/>
      <c r="AW146" s="72"/>
      <c r="AX146" s="72"/>
      <c r="AY146" s="72"/>
      <c r="AZ146" s="72"/>
      <c r="BA146" s="72"/>
      <c r="BB146" s="72"/>
      <c r="BC146" s="72"/>
      <c r="BD146" s="72"/>
    </row>
    <row r="147" spans="1:56" s="65" customFormat="1" ht="15.75" customHeight="1">
      <c r="A147" s="186">
        <v>139</v>
      </c>
      <c r="B147" s="183" t="s">
        <v>123</v>
      </c>
      <c r="C147" s="183">
        <v>4</v>
      </c>
      <c r="D147" s="135">
        <v>8.57</v>
      </c>
      <c r="E147" s="19" t="s">
        <v>46</v>
      </c>
      <c r="F147" s="32">
        <v>1000</v>
      </c>
      <c r="G147" s="32">
        <v>1000</v>
      </c>
      <c r="H147" s="32">
        <v>1000</v>
      </c>
      <c r="I147" s="32">
        <v>1000</v>
      </c>
      <c r="J147" s="32">
        <v>0</v>
      </c>
      <c r="K147" s="32">
        <v>0</v>
      </c>
      <c r="L147" s="32">
        <v>0</v>
      </c>
      <c r="M147" s="136">
        <f t="shared" si="4"/>
        <v>3000</v>
      </c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72"/>
      <c r="AL147" s="72"/>
      <c r="AM147" s="72"/>
      <c r="AN147" s="72"/>
      <c r="AO147" s="72"/>
      <c r="AP147" s="72"/>
      <c r="AQ147" s="72"/>
      <c r="AR147" s="72"/>
      <c r="AS147" s="72"/>
      <c r="AT147" s="72"/>
      <c r="AU147" s="72"/>
      <c r="AV147" s="72"/>
      <c r="AW147" s="72"/>
      <c r="AX147" s="72"/>
      <c r="AY147" s="72"/>
      <c r="AZ147" s="72"/>
      <c r="BA147" s="72"/>
      <c r="BB147" s="72"/>
      <c r="BC147" s="72"/>
      <c r="BD147" s="72"/>
    </row>
    <row r="148" spans="1:56">
      <c r="A148" s="20"/>
      <c r="B148" s="21"/>
      <c r="C148" s="20"/>
      <c r="D148" s="20"/>
      <c r="E148" s="21"/>
      <c r="F148" s="21"/>
      <c r="G148" s="73">
        <f t="shared" ref="G148:M148" si="5">SUM(G9:G147)</f>
        <v>147000</v>
      </c>
      <c r="H148" s="73">
        <f t="shared" si="5"/>
        <v>147000</v>
      </c>
      <c r="I148" s="73">
        <f t="shared" si="5"/>
        <v>147000</v>
      </c>
      <c r="J148" s="73">
        <f t="shared" si="5"/>
        <v>89300</v>
      </c>
      <c r="K148" s="73">
        <f t="shared" si="5"/>
        <v>89300</v>
      </c>
      <c r="L148" s="73">
        <f t="shared" si="5"/>
        <v>83322</v>
      </c>
      <c r="M148" s="73">
        <f t="shared" si="5"/>
        <v>702922</v>
      </c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  <c r="AL148" s="72"/>
      <c r="AM148" s="72"/>
      <c r="AN148" s="72"/>
      <c r="AO148" s="72"/>
      <c r="AP148" s="72"/>
      <c r="AQ148" s="72"/>
      <c r="AR148" s="72"/>
      <c r="AS148" s="72"/>
      <c r="AT148" s="72"/>
      <c r="AU148" s="72"/>
      <c r="AV148" s="72"/>
      <c r="AW148" s="72"/>
      <c r="AX148" s="72"/>
      <c r="AY148" s="72"/>
      <c r="AZ148" s="72"/>
      <c r="BA148" s="72"/>
      <c r="BB148" s="72"/>
      <c r="BC148" s="72"/>
      <c r="BD148" s="72"/>
    </row>
    <row r="149" spans="1:56">
      <c r="A149" s="71"/>
      <c r="B149" s="72"/>
      <c r="C149" s="71"/>
      <c r="D149" s="71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  <c r="AK149" s="72"/>
      <c r="AL149" s="72"/>
      <c r="AM149" s="72"/>
      <c r="AN149" s="72"/>
      <c r="AO149" s="72"/>
      <c r="AP149" s="72"/>
      <c r="AQ149" s="72"/>
      <c r="AR149" s="72"/>
      <c r="AS149" s="72"/>
      <c r="AT149" s="72"/>
      <c r="AU149" s="72"/>
      <c r="AV149" s="72"/>
      <c r="AW149" s="72"/>
      <c r="AX149" s="72"/>
      <c r="AY149" s="72"/>
      <c r="AZ149" s="72"/>
      <c r="BA149" s="72"/>
      <c r="BB149" s="72"/>
      <c r="BC149" s="72"/>
      <c r="BD149" s="72"/>
    </row>
    <row r="150" spans="1:56">
      <c r="A150" s="71"/>
      <c r="B150" s="72"/>
      <c r="C150" s="71"/>
      <c r="D150" s="71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  <c r="AA150" s="72"/>
      <c r="AB150" s="72"/>
      <c r="AC150" s="72"/>
      <c r="AD150" s="72"/>
      <c r="AE150" s="72"/>
      <c r="AF150" s="72"/>
      <c r="AG150" s="72"/>
      <c r="AH150" s="72"/>
      <c r="AI150" s="72"/>
      <c r="AJ150" s="72"/>
      <c r="AK150" s="72"/>
      <c r="AL150" s="72"/>
      <c r="AM150" s="72"/>
      <c r="AN150" s="72"/>
      <c r="AO150" s="72"/>
      <c r="AP150" s="72"/>
      <c r="AQ150" s="72"/>
      <c r="AR150" s="72"/>
      <c r="AS150" s="72"/>
      <c r="AT150" s="72"/>
      <c r="AU150" s="72"/>
      <c r="AV150" s="72"/>
      <c r="AW150" s="72"/>
      <c r="AX150" s="72"/>
      <c r="AY150" s="72"/>
      <c r="AZ150" s="72"/>
      <c r="BA150" s="72"/>
      <c r="BB150" s="72"/>
      <c r="BC150" s="72"/>
      <c r="BD150" s="72"/>
    </row>
    <row r="151" spans="1:56">
      <c r="A151" s="71"/>
      <c r="B151" s="11"/>
      <c r="C151" s="11"/>
      <c r="D151" s="11" t="s">
        <v>125</v>
      </c>
      <c r="E151" s="11"/>
      <c r="F151" s="11"/>
      <c r="G151" s="11"/>
      <c r="H151" s="11"/>
      <c r="I151" s="11"/>
      <c r="J151" s="11"/>
      <c r="K151" s="11"/>
      <c r="L151" s="11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  <c r="AA151" s="72"/>
      <c r="AB151" s="72"/>
      <c r="AC151" s="72"/>
      <c r="AD151" s="72"/>
      <c r="AE151" s="72"/>
      <c r="AF151" s="72"/>
      <c r="AG151" s="72"/>
      <c r="AH151" s="72"/>
      <c r="AI151" s="72"/>
      <c r="AJ151" s="72"/>
      <c r="AK151" s="72"/>
      <c r="AL151" s="72"/>
      <c r="AM151" s="72"/>
      <c r="AN151" s="72"/>
      <c r="AO151" s="72"/>
      <c r="AP151" s="72"/>
      <c r="AQ151" s="72"/>
      <c r="AR151" s="72"/>
      <c r="AS151" s="72"/>
      <c r="AT151" s="72"/>
      <c r="AU151" s="72"/>
      <c r="AV151" s="72"/>
      <c r="AW151" s="72"/>
      <c r="AX151" s="72"/>
      <c r="AY151" s="72"/>
      <c r="AZ151" s="72"/>
      <c r="BA151" s="72"/>
      <c r="BB151" s="72"/>
      <c r="BC151" s="72"/>
      <c r="BD151" s="72"/>
    </row>
    <row r="152" spans="1:56">
      <c r="A152" s="11"/>
      <c r="B152" s="11"/>
      <c r="C152" s="27"/>
      <c r="D152" s="11"/>
      <c r="E152" s="11"/>
      <c r="F152" s="11"/>
      <c r="G152" s="11"/>
      <c r="H152" s="11"/>
      <c r="I152" s="11"/>
      <c r="J152" s="11"/>
      <c r="K152" s="11"/>
      <c r="L152" s="11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  <c r="AJ152" s="72"/>
      <c r="AK152" s="72"/>
      <c r="AL152" s="72"/>
      <c r="AM152" s="72"/>
      <c r="AN152" s="72"/>
      <c r="AO152" s="72"/>
      <c r="AP152" s="72"/>
      <c r="AQ152" s="72"/>
      <c r="AR152" s="72"/>
      <c r="AS152" s="72"/>
      <c r="AT152" s="72"/>
      <c r="AU152" s="72"/>
      <c r="AV152" s="72"/>
      <c r="AW152" s="72"/>
      <c r="AX152" s="72"/>
      <c r="AY152" s="72"/>
      <c r="AZ152" s="72"/>
      <c r="BA152" s="72"/>
      <c r="BB152" s="72"/>
      <c r="BC152" s="72"/>
      <c r="BD152" s="72"/>
    </row>
    <row r="153" spans="1:56">
      <c r="A153" s="11"/>
      <c r="B153" s="159"/>
      <c r="C153" s="159"/>
      <c r="D153" s="11"/>
      <c r="E153" s="27"/>
      <c r="F153" s="11"/>
      <c r="G153" s="11"/>
      <c r="H153" s="11"/>
      <c r="I153" s="11"/>
      <c r="J153" s="11"/>
      <c r="K153" s="11"/>
      <c r="L153" s="11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  <c r="AK153" s="72"/>
      <c r="AL153" s="72"/>
      <c r="AM153" s="72"/>
      <c r="AN153" s="72"/>
      <c r="AO153" s="72"/>
      <c r="AP153" s="72"/>
      <c r="AQ153" s="72"/>
      <c r="AR153" s="72"/>
      <c r="AS153" s="72"/>
      <c r="AT153" s="72"/>
      <c r="AU153" s="72"/>
      <c r="AV153" s="72"/>
      <c r="AW153" s="72"/>
      <c r="AX153" s="72"/>
      <c r="AY153" s="72"/>
      <c r="AZ153" s="72"/>
      <c r="BA153" s="72"/>
      <c r="BB153" s="72"/>
      <c r="BC153" s="72"/>
      <c r="BD153" s="72"/>
    </row>
    <row r="154" spans="1:56">
      <c r="A154" s="11"/>
      <c r="B154" s="11" t="s">
        <v>127</v>
      </c>
      <c r="C154" s="11"/>
      <c r="D154" s="11" t="s">
        <v>125</v>
      </c>
      <c r="E154" s="11"/>
      <c r="F154" s="11"/>
      <c r="G154" s="11"/>
      <c r="H154" s="11"/>
      <c r="I154" s="11"/>
      <c r="J154" s="11"/>
      <c r="K154" s="11"/>
      <c r="L154" s="11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  <c r="AK154" s="72"/>
      <c r="AL154" s="72"/>
      <c r="AM154" s="72"/>
      <c r="AN154" s="72"/>
      <c r="AO154" s="72"/>
      <c r="AP154" s="72"/>
      <c r="AQ154" s="72"/>
      <c r="AR154" s="72"/>
      <c r="AS154" s="72"/>
      <c r="AT154" s="72"/>
      <c r="AU154" s="72"/>
      <c r="AV154" s="72"/>
      <c r="AW154" s="72"/>
      <c r="AX154" s="72"/>
      <c r="AY154" s="72"/>
      <c r="AZ154" s="72"/>
      <c r="BA154" s="72"/>
      <c r="BB154" s="72"/>
      <c r="BC154" s="72"/>
      <c r="BD154" s="72"/>
    </row>
    <row r="155" spans="1:56">
      <c r="A155" s="11"/>
      <c r="B155" s="11"/>
      <c r="C155" s="27"/>
      <c r="D155" s="11"/>
      <c r="E155" s="11"/>
      <c r="F155" s="11"/>
      <c r="G155" s="11"/>
      <c r="H155" s="11"/>
      <c r="I155" s="11"/>
      <c r="J155" s="11"/>
      <c r="K155" s="11"/>
      <c r="L155" s="11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72"/>
      <c r="AL155" s="72"/>
      <c r="AM155" s="72"/>
      <c r="AN155" s="72"/>
      <c r="AO155" s="72"/>
      <c r="AP155" s="72"/>
      <c r="AQ155" s="72"/>
      <c r="AR155" s="72"/>
      <c r="AS155" s="72"/>
      <c r="AT155" s="72"/>
      <c r="AU155" s="72"/>
      <c r="AV155" s="72"/>
      <c r="AW155" s="72"/>
      <c r="AX155" s="72"/>
      <c r="AY155" s="72"/>
      <c r="AZ155" s="72"/>
      <c r="BA155" s="72"/>
      <c r="BB155" s="72"/>
      <c r="BC155" s="72"/>
      <c r="BD155" s="72"/>
    </row>
    <row r="156" spans="1:56">
      <c r="A156" s="11"/>
      <c r="B156" s="11" t="s">
        <v>128</v>
      </c>
      <c r="C156" s="11"/>
      <c r="D156" s="11" t="s">
        <v>125</v>
      </c>
      <c r="E156" s="11"/>
      <c r="F156" s="11"/>
      <c r="G156" s="11"/>
      <c r="H156" s="11"/>
      <c r="I156" s="11"/>
      <c r="J156" s="11"/>
      <c r="K156" s="11"/>
      <c r="L156" s="11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  <c r="Y156" s="72"/>
      <c r="Z156" s="72"/>
      <c r="AA156" s="72"/>
      <c r="AB156" s="72"/>
      <c r="AC156" s="72"/>
      <c r="AD156" s="72"/>
      <c r="AE156" s="72"/>
      <c r="AF156" s="72"/>
      <c r="AG156" s="72"/>
      <c r="AH156" s="72"/>
      <c r="AI156" s="72"/>
      <c r="AJ156" s="72"/>
      <c r="AK156" s="72"/>
      <c r="AL156" s="72"/>
      <c r="AM156" s="72"/>
      <c r="AN156" s="72"/>
      <c r="AO156" s="72"/>
      <c r="AP156" s="72"/>
      <c r="AQ156" s="72"/>
      <c r="AR156" s="72"/>
      <c r="AS156" s="72"/>
      <c r="AT156" s="72"/>
      <c r="AU156" s="72"/>
      <c r="AV156" s="72"/>
      <c r="AW156" s="72"/>
      <c r="AX156" s="72"/>
      <c r="AY156" s="72"/>
      <c r="AZ156" s="72"/>
      <c r="BA156" s="72"/>
      <c r="BB156" s="72"/>
      <c r="BC156" s="72"/>
      <c r="BD156" s="72"/>
    </row>
    <row r="157" spans="1:56">
      <c r="A157" s="11"/>
      <c r="B157" s="11"/>
      <c r="C157" s="27"/>
      <c r="D157" s="11"/>
      <c r="E157" s="11"/>
      <c r="F157" s="11"/>
      <c r="G157" s="11"/>
      <c r="H157" s="11"/>
      <c r="I157" s="11"/>
      <c r="J157" s="11"/>
      <c r="K157" s="11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  <c r="AA157" s="72"/>
      <c r="AB157" s="72"/>
      <c r="AC157" s="72"/>
      <c r="AD157" s="72"/>
      <c r="AE157" s="72"/>
      <c r="AF157" s="72"/>
      <c r="AG157" s="72"/>
      <c r="AH157" s="72"/>
      <c r="AI157" s="72"/>
      <c r="AJ157" s="72"/>
      <c r="AK157" s="72"/>
      <c r="AL157" s="72"/>
      <c r="AM157" s="72"/>
      <c r="AN157" s="72"/>
      <c r="AO157" s="72"/>
      <c r="AP157" s="72"/>
      <c r="AQ157" s="72"/>
      <c r="AR157" s="72"/>
      <c r="AS157" s="72"/>
      <c r="AT157" s="72"/>
      <c r="AU157" s="72"/>
      <c r="AV157" s="72"/>
      <c r="AW157" s="72"/>
      <c r="AX157" s="72"/>
      <c r="AY157" s="72"/>
      <c r="AZ157" s="72"/>
      <c r="BA157" s="72"/>
      <c r="BB157" s="72"/>
      <c r="BC157" s="72"/>
      <c r="BD157" s="72"/>
    </row>
    <row r="158" spans="1:56">
      <c r="A158" s="11"/>
      <c r="B158" s="12" t="s">
        <v>129</v>
      </c>
      <c r="C158" s="12"/>
      <c r="D158" s="12"/>
      <c r="E158" s="12"/>
      <c r="F158" s="12"/>
      <c r="G158" s="12"/>
      <c r="H158" s="12"/>
      <c r="I158" s="11"/>
      <c r="J158" s="11"/>
      <c r="K158" s="11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72"/>
      <c r="Z158" s="72"/>
      <c r="AA158" s="72"/>
      <c r="AB158" s="72"/>
      <c r="AC158" s="72"/>
      <c r="AD158" s="72"/>
      <c r="AE158" s="72"/>
      <c r="AF158" s="72"/>
      <c r="AG158" s="72"/>
      <c r="AH158" s="72"/>
      <c r="AI158" s="72"/>
      <c r="AJ158" s="72"/>
      <c r="AK158" s="72"/>
      <c r="AL158" s="72"/>
      <c r="AM158" s="72"/>
      <c r="AN158" s="72"/>
      <c r="AO158" s="72"/>
      <c r="AP158" s="72"/>
      <c r="AQ158" s="72"/>
      <c r="AR158" s="72"/>
      <c r="AS158" s="72"/>
      <c r="AT158" s="72"/>
      <c r="AU158" s="72"/>
      <c r="AV158" s="72"/>
      <c r="AW158" s="72"/>
      <c r="AX158" s="72"/>
      <c r="AY158" s="72"/>
      <c r="AZ158" s="72"/>
      <c r="BA158" s="72"/>
      <c r="BB158" s="72"/>
      <c r="BC158" s="72"/>
      <c r="BD158" s="72"/>
    </row>
    <row r="159" spans="1:56">
      <c r="A159" s="11"/>
      <c r="B159" s="72"/>
      <c r="C159" s="71"/>
      <c r="D159" s="71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72"/>
      <c r="AK159" s="72"/>
      <c r="AL159" s="72"/>
      <c r="AM159" s="72"/>
      <c r="AN159" s="72"/>
      <c r="AO159" s="72"/>
      <c r="AP159" s="72"/>
      <c r="AQ159" s="72"/>
      <c r="AR159" s="72"/>
      <c r="AS159" s="72"/>
      <c r="AT159" s="72"/>
      <c r="AU159" s="72"/>
      <c r="AV159" s="72"/>
      <c r="AW159" s="72"/>
      <c r="AX159" s="72"/>
      <c r="AY159" s="72"/>
      <c r="AZ159" s="72"/>
      <c r="BA159" s="72"/>
      <c r="BB159" s="72"/>
      <c r="BC159" s="72"/>
      <c r="BD159" s="72"/>
    </row>
    <row r="160" spans="1:56">
      <c r="A160" s="11"/>
      <c r="B160" s="11"/>
      <c r="C160" s="12"/>
      <c r="D160" s="12"/>
      <c r="E160" s="12"/>
      <c r="F160" s="12"/>
      <c r="G160" s="12"/>
      <c r="H160" s="12"/>
      <c r="I160" s="12"/>
      <c r="J160" s="11"/>
      <c r="K160" s="11"/>
      <c r="L160" s="11"/>
      <c r="M160" s="11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  <c r="AK160" s="72"/>
      <c r="AL160" s="72"/>
      <c r="AM160" s="72"/>
      <c r="AN160" s="72"/>
      <c r="AO160" s="72"/>
      <c r="AP160" s="72"/>
      <c r="AQ160" s="72"/>
      <c r="AR160" s="72"/>
      <c r="AS160" s="72"/>
      <c r="AT160" s="72"/>
      <c r="AU160" s="72"/>
      <c r="AV160" s="72"/>
      <c r="AW160" s="72"/>
      <c r="AX160" s="72"/>
      <c r="AY160" s="72"/>
      <c r="AZ160" s="72"/>
      <c r="BA160" s="72"/>
      <c r="BB160" s="72"/>
      <c r="BC160" s="72"/>
      <c r="BD160" s="72"/>
    </row>
    <row r="161" spans="1:56">
      <c r="A161" s="11"/>
      <c r="B161" s="72"/>
      <c r="C161" s="71"/>
      <c r="D161" s="71"/>
      <c r="E161" s="71"/>
      <c r="F161" s="72"/>
      <c r="G161" s="72"/>
      <c r="H161" s="72"/>
      <c r="I161" s="72"/>
      <c r="J161" s="72"/>
      <c r="K161" s="11"/>
      <c r="L161" s="11"/>
      <c r="M161" s="11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72"/>
      <c r="AL161" s="72"/>
      <c r="AM161" s="72"/>
      <c r="AN161" s="72"/>
      <c r="AO161" s="72"/>
      <c r="AP161" s="72"/>
      <c r="AQ161" s="72"/>
      <c r="AR161" s="72"/>
      <c r="AS161" s="72"/>
      <c r="AT161" s="72"/>
      <c r="AU161" s="72"/>
      <c r="AV161" s="72"/>
      <c r="AW161" s="72"/>
      <c r="AX161" s="72"/>
      <c r="AY161" s="72"/>
      <c r="AZ161" s="72"/>
      <c r="BA161" s="72"/>
      <c r="BB161" s="72"/>
      <c r="BC161" s="72"/>
      <c r="BD161" s="72"/>
    </row>
    <row r="162" spans="1:56">
      <c r="A162" s="71"/>
      <c r="B162" s="72"/>
      <c r="C162" s="71"/>
      <c r="D162" s="71"/>
      <c r="E162" s="71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72"/>
      <c r="AL162" s="72"/>
      <c r="AM162" s="72"/>
      <c r="AN162" s="72"/>
      <c r="AO162" s="72"/>
      <c r="AP162" s="72"/>
      <c r="AQ162" s="72"/>
      <c r="AR162" s="72"/>
      <c r="AS162" s="72"/>
      <c r="AT162" s="72"/>
      <c r="AU162" s="72"/>
      <c r="AV162" s="72"/>
      <c r="AW162" s="72"/>
      <c r="AX162" s="72"/>
      <c r="AY162" s="72"/>
      <c r="AZ162" s="72"/>
      <c r="BA162" s="72"/>
      <c r="BB162" s="72"/>
      <c r="BC162" s="72"/>
      <c r="BD162" s="72"/>
    </row>
    <row r="163" spans="1:56">
      <c r="B163" s="72"/>
      <c r="C163" s="71"/>
      <c r="D163" s="71"/>
      <c r="E163" s="71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  <c r="AA163" s="72"/>
      <c r="AB163" s="72"/>
      <c r="AC163" s="72"/>
      <c r="AD163" s="72"/>
      <c r="AE163" s="72"/>
      <c r="AF163" s="72"/>
      <c r="AG163" s="72"/>
      <c r="AH163" s="72"/>
      <c r="AI163" s="72"/>
      <c r="AJ163" s="72"/>
      <c r="AK163" s="72"/>
      <c r="AL163" s="72"/>
      <c r="AM163" s="72"/>
      <c r="AN163" s="72"/>
      <c r="AO163" s="72"/>
      <c r="AP163" s="72"/>
      <c r="AQ163" s="72"/>
      <c r="AR163" s="72"/>
      <c r="AS163" s="72"/>
      <c r="AT163" s="72"/>
      <c r="AU163" s="72"/>
      <c r="AV163" s="72"/>
      <c r="AW163" s="72"/>
      <c r="AX163" s="72"/>
      <c r="AY163" s="72"/>
      <c r="AZ163" s="72"/>
      <c r="BA163" s="72"/>
      <c r="BB163" s="72"/>
      <c r="BC163" s="72"/>
      <c r="BD163" s="72"/>
    </row>
    <row r="164" spans="1:56">
      <c r="B164" s="72"/>
      <c r="C164" s="71"/>
      <c r="D164" s="71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  <c r="Y164" s="72"/>
      <c r="Z164" s="72"/>
      <c r="AA164" s="72"/>
      <c r="AB164" s="72"/>
      <c r="AC164" s="72"/>
      <c r="AD164" s="72"/>
      <c r="AE164" s="72"/>
      <c r="AF164" s="72"/>
      <c r="AG164" s="72"/>
      <c r="AH164" s="72"/>
      <c r="AI164" s="72"/>
      <c r="AJ164" s="72"/>
      <c r="AK164" s="72"/>
      <c r="AL164" s="72"/>
      <c r="AM164" s="72"/>
      <c r="AN164" s="72"/>
      <c r="AO164" s="72"/>
      <c r="AP164" s="72"/>
      <c r="AQ164" s="72"/>
      <c r="AR164" s="72"/>
      <c r="AS164" s="72"/>
      <c r="AT164" s="72"/>
      <c r="AU164" s="72"/>
      <c r="AV164" s="72"/>
      <c r="AW164" s="72"/>
      <c r="AX164" s="72"/>
      <c r="AY164" s="72"/>
      <c r="AZ164" s="72"/>
      <c r="BA164" s="72"/>
      <c r="BB164" s="72"/>
      <c r="BC164" s="72"/>
      <c r="BD164" s="72"/>
    </row>
    <row r="165" spans="1:56">
      <c r="B165" s="72"/>
      <c r="C165" s="71"/>
      <c r="D165" s="71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  <c r="AK165" s="72"/>
      <c r="AL165" s="72"/>
      <c r="AM165" s="72"/>
      <c r="AN165" s="72"/>
      <c r="AO165" s="72"/>
      <c r="AP165" s="72"/>
      <c r="AQ165" s="72"/>
      <c r="AR165" s="72"/>
      <c r="AS165" s="72"/>
      <c r="AT165" s="72"/>
      <c r="AU165" s="72"/>
      <c r="AV165" s="72"/>
      <c r="AW165" s="72"/>
      <c r="AX165" s="72"/>
      <c r="AY165" s="72"/>
      <c r="AZ165" s="72"/>
      <c r="BA165" s="72"/>
      <c r="BB165" s="72"/>
      <c r="BC165" s="72"/>
      <c r="BD165" s="72"/>
    </row>
    <row r="166" spans="1:56">
      <c r="B166" s="72"/>
      <c r="C166" s="71"/>
      <c r="D166" s="71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72"/>
      <c r="AK166" s="72"/>
      <c r="AL166" s="72"/>
      <c r="AM166" s="72"/>
      <c r="AN166" s="72"/>
      <c r="AO166" s="72"/>
      <c r="AP166" s="72"/>
      <c r="AQ166" s="72"/>
      <c r="AR166" s="72"/>
      <c r="AS166" s="72"/>
      <c r="AT166" s="72"/>
      <c r="AU166" s="72"/>
      <c r="AV166" s="72"/>
      <c r="AW166" s="72"/>
      <c r="AX166" s="72"/>
      <c r="AY166" s="72"/>
      <c r="AZ166" s="72"/>
      <c r="BA166" s="72"/>
      <c r="BB166" s="72"/>
      <c r="BC166" s="72"/>
      <c r="BD166" s="72"/>
    </row>
    <row r="167" spans="1:56">
      <c r="B167" s="72"/>
      <c r="C167" s="71"/>
      <c r="D167" s="71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  <c r="AK167" s="72"/>
      <c r="AL167" s="72"/>
      <c r="AM167" s="72"/>
      <c r="AN167" s="72"/>
      <c r="AO167" s="72"/>
      <c r="AP167" s="72"/>
      <c r="AQ167" s="72"/>
      <c r="AR167" s="72"/>
      <c r="AS167" s="72"/>
      <c r="AT167" s="72"/>
      <c r="AU167" s="72"/>
      <c r="AV167" s="72"/>
      <c r="AW167" s="72"/>
      <c r="AX167" s="72"/>
      <c r="AY167" s="72"/>
      <c r="AZ167" s="72"/>
      <c r="BA167" s="72"/>
      <c r="BB167" s="72"/>
      <c r="BC167" s="72"/>
      <c r="BD167" s="72"/>
    </row>
    <row r="168" spans="1:56">
      <c r="B168" s="72"/>
      <c r="C168" s="71"/>
      <c r="D168" s="71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  <c r="AK168" s="72"/>
      <c r="AL168" s="72"/>
      <c r="AM168" s="72"/>
      <c r="AN168" s="72"/>
      <c r="AO168" s="72"/>
      <c r="AP168" s="72"/>
      <c r="AQ168" s="72"/>
      <c r="AR168" s="72"/>
      <c r="AS168" s="72"/>
      <c r="AT168" s="72"/>
      <c r="AU168" s="72"/>
      <c r="AV168" s="72"/>
      <c r="AW168" s="72"/>
      <c r="AX168" s="72"/>
      <c r="AY168" s="72"/>
      <c r="AZ168" s="72"/>
      <c r="BA168" s="72"/>
      <c r="BB168" s="72"/>
      <c r="BC168" s="72"/>
      <c r="BD168" s="72"/>
    </row>
    <row r="169" spans="1:56">
      <c r="B169" s="72"/>
      <c r="C169" s="71"/>
      <c r="D169" s="71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2"/>
      <c r="Z169" s="72"/>
      <c r="AA169" s="72"/>
      <c r="AB169" s="72"/>
      <c r="AC169" s="72"/>
      <c r="AD169" s="72"/>
      <c r="AE169" s="72"/>
      <c r="AF169" s="72"/>
      <c r="AG169" s="72"/>
      <c r="AH169" s="72"/>
      <c r="AI169" s="72"/>
      <c r="AJ169" s="72"/>
      <c r="AK169" s="72"/>
      <c r="AL169" s="72"/>
      <c r="AM169" s="72"/>
      <c r="AN169" s="72"/>
      <c r="AO169" s="72"/>
      <c r="AP169" s="72"/>
      <c r="AQ169" s="72"/>
      <c r="AR169" s="72"/>
      <c r="AS169" s="72"/>
      <c r="AT169" s="72"/>
      <c r="AU169" s="72"/>
      <c r="AV169" s="72"/>
      <c r="AW169" s="72"/>
      <c r="AX169" s="72"/>
      <c r="AY169" s="72"/>
      <c r="AZ169" s="72"/>
      <c r="BA169" s="72"/>
      <c r="BB169" s="72"/>
      <c r="BC169" s="72"/>
      <c r="BD169" s="72"/>
    </row>
    <row r="170" spans="1:56">
      <c r="B170" s="72"/>
      <c r="C170" s="71"/>
      <c r="D170" s="71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  <c r="AA170" s="72"/>
      <c r="AB170" s="72"/>
      <c r="AC170" s="72"/>
      <c r="AD170" s="72"/>
      <c r="AE170" s="72"/>
      <c r="AF170" s="72"/>
      <c r="AG170" s="72"/>
      <c r="AH170" s="72"/>
      <c r="AI170" s="72"/>
      <c r="AJ170" s="72"/>
      <c r="AK170" s="72"/>
      <c r="AL170" s="72"/>
      <c r="AM170" s="72"/>
      <c r="AN170" s="72"/>
      <c r="AO170" s="72"/>
      <c r="AP170" s="72"/>
      <c r="AQ170" s="72"/>
      <c r="AR170" s="72"/>
      <c r="AS170" s="72"/>
      <c r="AT170" s="72"/>
      <c r="AU170" s="72"/>
      <c r="AV170" s="72"/>
      <c r="AW170" s="72"/>
      <c r="AX170" s="72"/>
      <c r="AY170" s="72"/>
      <c r="AZ170" s="72"/>
      <c r="BA170" s="72"/>
      <c r="BB170" s="72"/>
      <c r="BC170" s="72"/>
      <c r="BD170" s="72"/>
    </row>
    <row r="171" spans="1:56">
      <c r="B171" s="72"/>
      <c r="C171" s="71"/>
      <c r="D171" s="71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  <c r="Z171" s="72"/>
      <c r="AA171" s="72"/>
      <c r="AB171" s="72"/>
      <c r="AC171" s="72"/>
      <c r="AD171" s="72"/>
      <c r="AE171" s="72"/>
      <c r="AF171" s="72"/>
      <c r="AG171" s="72"/>
      <c r="AH171" s="72"/>
      <c r="AI171" s="72"/>
      <c r="AJ171" s="72"/>
      <c r="AK171" s="72"/>
      <c r="AL171" s="72"/>
      <c r="AM171" s="72"/>
      <c r="AN171" s="72"/>
      <c r="AO171" s="72"/>
      <c r="AP171" s="72"/>
      <c r="AQ171" s="72"/>
      <c r="AR171" s="72"/>
      <c r="AS171" s="72"/>
      <c r="AT171" s="72"/>
      <c r="AU171" s="72"/>
      <c r="AV171" s="72"/>
      <c r="AW171" s="72"/>
      <c r="AX171" s="72"/>
      <c r="AY171" s="72"/>
      <c r="AZ171" s="72"/>
      <c r="BA171" s="72"/>
      <c r="BB171" s="72"/>
      <c r="BC171" s="72"/>
      <c r="BD171" s="72"/>
    </row>
    <row r="172" spans="1:56">
      <c r="B172" s="72"/>
      <c r="C172" s="71"/>
      <c r="D172" s="71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  <c r="AA172" s="72"/>
      <c r="AB172" s="72"/>
      <c r="AC172" s="72"/>
      <c r="AD172" s="72"/>
      <c r="AE172" s="72"/>
      <c r="AF172" s="72"/>
      <c r="AG172" s="72"/>
      <c r="AH172" s="72"/>
      <c r="AI172" s="72"/>
      <c r="AJ172" s="72"/>
      <c r="AK172" s="72"/>
      <c r="AL172" s="72"/>
      <c r="AM172" s="72"/>
      <c r="AN172" s="72"/>
      <c r="AO172" s="72"/>
      <c r="AP172" s="72"/>
      <c r="AQ172" s="72"/>
      <c r="AR172" s="72"/>
      <c r="AS172" s="72"/>
      <c r="AT172" s="72"/>
      <c r="AU172" s="72"/>
      <c r="AV172" s="72"/>
      <c r="AW172" s="72"/>
      <c r="AX172" s="72"/>
      <c r="AY172" s="72"/>
      <c r="AZ172" s="72"/>
      <c r="BA172" s="72"/>
      <c r="BB172" s="72"/>
      <c r="BC172" s="72"/>
      <c r="BD172" s="72"/>
    </row>
    <row r="173" spans="1:56">
      <c r="B173" s="72"/>
      <c r="C173" s="71"/>
      <c r="D173" s="71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  <c r="AA173" s="72"/>
      <c r="AB173" s="72"/>
      <c r="AC173" s="72"/>
      <c r="AD173" s="72"/>
      <c r="AE173" s="72"/>
      <c r="AF173" s="72"/>
      <c r="AG173" s="72"/>
      <c r="AH173" s="72"/>
      <c r="AI173" s="72"/>
      <c r="AJ173" s="72"/>
      <c r="AK173" s="72"/>
      <c r="AL173" s="72"/>
      <c r="AM173" s="72"/>
      <c r="AN173" s="72"/>
      <c r="AO173" s="72"/>
      <c r="AP173" s="72"/>
      <c r="AQ173" s="72"/>
      <c r="AR173" s="72"/>
      <c r="AS173" s="72"/>
      <c r="AT173" s="72"/>
      <c r="AU173" s="72"/>
      <c r="AV173" s="72"/>
      <c r="AW173" s="72"/>
      <c r="AX173" s="72"/>
      <c r="AY173" s="72"/>
      <c r="AZ173" s="72"/>
      <c r="BA173" s="72"/>
      <c r="BB173" s="72"/>
      <c r="BC173" s="72"/>
      <c r="BD173" s="72"/>
    </row>
    <row r="174" spans="1:56">
      <c r="B174" s="72"/>
      <c r="C174" s="71"/>
      <c r="D174" s="71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2"/>
      <c r="Z174" s="72"/>
      <c r="AA174" s="72"/>
      <c r="AB174" s="72"/>
      <c r="AC174" s="72"/>
      <c r="AD174" s="72"/>
      <c r="AE174" s="72"/>
      <c r="AF174" s="72"/>
      <c r="AG174" s="72"/>
      <c r="AH174" s="72"/>
      <c r="AI174" s="72"/>
      <c r="AJ174" s="72"/>
      <c r="AK174" s="72"/>
      <c r="AL174" s="72"/>
      <c r="AM174" s="72"/>
      <c r="AN174" s="72"/>
      <c r="AO174" s="72"/>
      <c r="AP174" s="72"/>
      <c r="AQ174" s="72"/>
      <c r="AR174" s="72"/>
      <c r="AS174" s="72"/>
      <c r="AT174" s="72"/>
      <c r="AU174" s="72"/>
      <c r="AV174" s="72"/>
      <c r="AW174" s="72"/>
      <c r="AX174" s="72"/>
      <c r="AY174" s="72"/>
      <c r="AZ174" s="72"/>
      <c r="BA174" s="72"/>
      <c r="BB174" s="72"/>
      <c r="BC174" s="72"/>
      <c r="BD174" s="72"/>
    </row>
    <row r="175" spans="1:56">
      <c r="B175" s="72"/>
      <c r="C175" s="71"/>
      <c r="D175" s="71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2"/>
      <c r="Z175" s="72"/>
      <c r="AA175" s="72"/>
      <c r="AB175" s="72"/>
      <c r="AC175" s="72"/>
      <c r="AD175" s="72"/>
      <c r="AE175" s="72"/>
      <c r="AF175" s="72"/>
      <c r="AG175" s="72"/>
      <c r="AH175" s="72"/>
      <c r="AI175" s="72"/>
      <c r="AJ175" s="72"/>
      <c r="AK175" s="72"/>
      <c r="AL175" s="72"/>
      <c r="AM175" s="72"/>
      <c r="AN175" s="72"/>
      <c r="AO175" s="72"/>
      <c r="AP175" s="72"/>
      <c r="AQ175" s="72"/>
      <c r="AR175" s="72"/>
      <c r="AS175" s="72"/>
      <c r="AT175" s="72"/>
      <c r="AU175" s="72"/>
      <c r="AV175" s="72"/>
      <c r="AW175" s="72"/>
      <c r="AX175" s="72"/>
      <c r="AY175" s="72"/>
      <c r="AZ175" s="72"/>
      <c r="BA175" s="72"/>
      <c r="BB175" s="72"/>
      <c r="BC175" s="72"/>
      <c r="BD175" s="72"/>
    </row>
    <row r="176" spans="1:56">
      <c r="B176" s="72"/>
      <c r="C176" s="71"/>
      <c r="D176" s="71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  <c r="AA176" s="72"/>
      <c r="AB176" s="72"/>
      <c r="AC176" s="72"/>
      <c r="AD176" s="72"/>
      <c r="AE176" s="72"/>
      <c r="AF176" s="72"/>
      <c r="AG176" s="72"/>
      <c r="AH176" s="72"/>
      <c r="AI176" s="72"/>
      <c r="AJ176" s="72"/>
      <c r="AK176" s="72"/>
      <c r="AL176" s="72"/>
      <c r="AM176" s="72"/>
      <c r="AN176" s="72"/>
      <c r="AO176" s="72"/>
      <c r="AP176" s="72"/>
      <c r="AQ176" s="72"/>
      <c r="AR176" s="72"/>
      <c r="AS176" s="72"/>
      <c r="AT176" s="72"/>
      <c r="AU176" s="72"/>
      <c r="AV176" s="72"/>
      <c r="AW176" s="72"/>
      <c r="AX176" s="72"/>
      <c r="AY176" s="72"/>
      <c r="AZ176" s="72"/>
      <c r="BA176" s="72"/>
      <c r="BB176" s="72"/>
      <c r="BC176" s="72"/>
      <c r="BD176" s="72"/>
    </row>
    <row r="177" spans="2:56">
      <c r="B177" s="72"/>
      <c r="C177" s="71"/>
      <c r="D177" s="71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/>
      <c r="AJ177" s="72"/>
      <c r="AK177" s="72"/>
      <c r="AL177" s="72"/>
      <c r="AM177" s="72"/>
      <c r="AN177" s="72"/>
      <c r="AO177" s="72"/>
      <c r="AP177" s="72"/>
      <c r="AQ177" s="72"/>
      <c r="AR177" s="72"/>
      <c r="AS177" s="72"/>
      <c r="AT177" s="72"/>
      <c r="AU177" s="72"/>
      <c r="AV177" s="72"/>
      <c r="AW177" s="72"/>
      <c r="AX177" s="72"/>
      <c r="AY177" s="72"/>
      <c r="AZ177" s="72"/>
      <c r="BA177" s="72"/>
      <c r="BB177" s="72"/>
      <c r="BC177" s="72"/>
      <c r="BD177" s="72"/>
    </row>
    <row r="178" spans="2:56">
      <c r="B178" s="72"/>
      <c r="C178" s="71"/>
      <c r="D178" s="71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  <c r="AL178" s="72"/>
      <c r="AM178" s="72"/>
      <c r="AN178" s="72"/>
      <c r="AO178" s="72"/>
      <c r="AP178" s="72"/>
      <c r="AQ178" s="72"/>
      <c r="AR178" s="72"/>
      <c r="AS178" s="72"/>
      <c r="AT178" s="72"/>
      <c r="AU178" s="72"/>
      <c r="AV178" s="72"/>
      <c r="AW178" s="72"/>
      <c r="AX178" s="72"/>
      <c r="AY178" s="72"/>
      <c r="AZ178" s="72"/>
      <c r="BA178" s="72"/>
      <c r="BB178" s="72"/>
      <c r="BC178" s="72"/>
      <c r="BD178" s="72"/>
    </row>
    <row r="179" spans="2:56">
      <c r="B179" s="72"/>
      <c r="C179" s="71"/>
      <c r="D179" s="71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72"/>
      <c r="AL179" s="72"/>
      <c r="AM179" s="72"/>
      <c r="AN179" s="72"/>
      <c r="AO179" s="72"/>
      <c r="AP179" s="72"/>
      <c r="AQ179" s="72"/>
      <c r="AR179" s="72"/>
      <c r="AS179" s="72"/>
      <c r="AT179" s="72"/>
      <c r="AU179" s="72"/>
      <c r="AV179" s="72"/>
      <c r="AW179" s="72"/>
      <c r="AX179" s="72"/>
      <c r="AY179" s="72"/>
      <c r="AZ179" s="72"/>
      <c r="BA179" s="72"/>
      <c r="BB179" s="72"/>
      <c r="BC179" s="72"/>
      <c r="BD179" s="72"/>
    </row>
    <row r="180" spans="2:56">
      <c r="B180" s="72"/>
      <c r="C180" s="71"/>
      <c r="D180" s="71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  <c r="AK180" s="72"/>
      <c r="AL180" s="72"/>
      <c r="AM180" s="72"/>
      <c r="AN180" s="72"/>
      <c r="AO180" s="72"/>
      <c r="AP180" s="72"/>
      <c r="AQ180" s="72"/>
      <c r="AR180" s="72"/>
      <c r="AS180" s="72"/>
      <c r="AT180" s="72"/>
      <c r="AU180" s="72"/>
      <c r="AV180" s="72"/>
      <c r="AW180" s="72"/>
      <c r="AX180" s="72"/>
      <c r="AY180" s="72"/>
      <c r="AZ180" s="72"/>
      <c r="BA180" s="72"/>
      <c r="BB180" s="72"/>
      <c r="BC180" s="72"/>
      <c r="BD180" s="72"/>
    </row>
    <row r="181" spans="2:56">
      <c r="B181" s="72"/>
      <c r="C181" s="71"/>
      <c r="D181" s="71"/>
      <c r="E181" s="72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  <c r="AA181" s="72"/>
      <c r="AB181" s="72"/>
      <c r="AC181" s="72"/>
      <c r="AD181" s="72"/>
      <c r="AE181" s="72"/>
      <c r="AF181" s="72"/>
      <c r="AG181" s="72"/>
      <c r="AH181" s="72"/>
      <c r="AI181" s="72"/>
      <c r="AJ181" s="72"/>
      <c r="AK181" s="72"/>
      <c r="AL181" s="72"/>
      <c r="AM181" s="72"/>
      <c r="AN181" s="72"/>
      <c r="AO181" s="72"/>
      <c r="AP181" s="72"/>
      <c r="AQ181" s="72"/>
      <c r="AR181" s="72"/>
      <c r="AS181" s="72"/>
      <c r="AT181" s="72"/>
      <c r="AU181" s="72"/>
      <c r="AV181" s="72"/>
      <c r="AW181" s="72"/>
      <c r="AX181" s="72"/>
      <c r="AY181" s="72"/>
      <c r="AZ181" s="72"/>
      <c r="BA181" s="72"/>
      <c r="BB181" s="72"/>
      <c r="BC181" s="72"/>
      <c r="BD181" s="72"/>
    </row>
    <row r="182" spans="2:56">
      <c r="B182" s="72"/>
      <c r="C182" s="71"/>
      <c r="D182" s="71"/>
      <c r="E182" s="72"/>
      <c r="F182" s="72"/>
      <c r="G182" s="72"/>
      <c r="H182" s="72"/>
      <c r="I182" s="72"/>
      <c r="J182" s="72"/>
      <c r="K182" s="72"/>
      <c r="L182" s="72"/>
      <c r="M182" s="72"/>
      <c r="N182" s="72"/>
      <c r="O182" s="72"/>
      <c r="P182" s="72"/>
      <c r="Q182" s="72"/>
      <c r="R182" s="72"/>
      <c r="S182" s="72"/>
      <c r="T182" s="72"/>
      <c r="U182" s="72"/>
      <c r="V182" s="72"/>
      <c r="W182" s="72"/>
      <c r="X182" s="72"/>
      <c r="Y182" s="72"/>
      <c r="Z182" s="72"/>
      <c r="AA182" s="72"/>
      <c r="AB182" s="72"/>
      <c r="AC182" s="72"/>
      <c r="AD182" s="72"/>
      <c r="AE182" s="72"/>
      <c r="AF182" s="72"/>
      <c r="AG182" s="72"/>
      <c r="AH182" s="72"/>
      <c r="AI182" s="72"/>
      <c r="AJ182" s="72"/>
      <c r="AK182" s="72"/>
      <c r="AL182" s="72"/>
      <c r="AM182" s="72"/>
      <c r="AN182" s="72"/>
      <c r="AO182" s="72"/>
      <c r="AP182" s="72"/>
      <c r="AQ182" s="72"/>
      <c r="AR182" s="72"/>
      <c r="AS182" s="72"/>
      <c r="AT182" s="72"/>
      <c r="AU182" s="72"/>
      <c r="AV182" s="72"/>
      <c r="AW182" s="72"/>
      <c r="AX182" s="72"/>
      <c r="AY182" s="72"/>
      <c r="AZ182" s="72"/>
      <c r="BA182" s="72"/>
      <c r="BB182" s="72"/>
      <c r="BC182" s="72"/>
      <c r="BD182" s="72"/>
    </row>
    <row r="183" spans="2:56">
      <c r="B183" s="72"/>
      <c r="C183" s="71"/>
      <c r="D183" s="71"/>
      <c r="E183" s="72"/>
      <c r="F183" s="72"/>
      <c r="G183" s="72"/>
      <c r="H183" s="72"/>
      <c r="I183" s="72"/>
      <c r="J183" s="72"/>
      <c r="K183" s="72"/>
      <c r="L183" s="72"/>
      <c r="M183" s="72"/>
      <c r="N183" s="72"/>
      <c r="O183" s="72"/>
      <c r="P183" s="72"/>
      <c r="Q183" s="72"/>
      <c r="R183" s="72"/>
      <c r="S183" s="72"/>
      <c r="T183" s="72"/>
      <c r="U183" s="72"/>
      <c r="V183" s="72"/>
      <c r="W183" s="72"/>
      <c r="X183" s="72"/>
      <c r="Y183" s="72"/>
      <c r="Z183" s="72"/>
      <c r="AA183" s="72"/>
      <c r="AB183" s="72"/>
      <c r="AC183" s="72"/>
      <c r="AD183" s="72"/>
      <c r="AE183" s="72"/>
      <c r="AF183" s="72"/>
      <c r="AG183" s="72"/>
      <c r="AH183" s="72"/>
      <c r="AI183" s="72"/>
      <c r="AJ183" s="72"/>
      <c r="AK183" s="72"/>
      <c r="AL183" s="72"/>
      <c r="AM183" s="72"/>
      <c r="AN183" s="72"/>
      <c r="AO183" s="72"/>
      <c r="AP183" s="72"/>
      <c r="AQ183" s="72"/>
      <c r="AR183" s="72"/>
      <c r="AS183" s="72"/>
      <c r="AT183" s="72"/>
      <c r="AU183" s="72"/>
      <c r="AV183" s="72"/>
      <c r="AW183" s="72"/>
      <c r="AX183" s="72"/>
      <c r="AY183" s="72"/>
      <c r="AZ183" s="72"/>
      <c r="BA183" s="72"/>
      <c r="BB183" s="72"/>
      <c r="BC183" s="72"/>
      <c r="BD183" s="72"/>
    </row>
    <row r="184" spans="2:56">
      <c r="B184" s="72"/>
      <c r="C184" s="71"/>
      <c r="D184" s="71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  <c r="W184" s="72"/>
      <c r="X184" s="72"/>
      <c r="Y184" s="72"/>
      <c r="Z184" s="72"/>
      <c r="AA184" s="72"/>
      <c r="AB184" s="72"/>
      <c r="AC184" s="72"/>
      <c r="AD184" s="72"/>
      <c r="AE184" s="72"/>
      <c r="AF184" s="72"/>
      <c r="AG184" s="72"/>
      <c r="AH184" s="72"/>
      <c r="AI184" s="72"/>
      <c r="AJ184" s="72"/>
      <c r="AK184" s="72"/>
      <c r="AL184" s="72"/>
      <c r="AM184" s="72"/>
      <c r="AN184" s="72"/>
      <c r="AO184" s="72"/>
      <c r="AP184" s="72"/>
      <c r="AQ184" s="72"/>
      <c r="AR184" s="72"/>
      <c r="AS184" s="72"/>
      <c r="AT184" s="72"/>
      <c r="AU184" s="72"/>
      <c r="AV184" s="72"/>
      <c r="AW184" s="72"/>
      <c r="AX184" s="72"/>
      <c r="AY184" s="72"/>
      <c r="AZ184" s="72"/>
      <c r="BA184" s="72"/>
      <c r="BB184" s="72"/>
      <c r="BC184" s="72"/>
      <c r="BD184" s="72"/>
    </row>
    <row r="185" spans="2:56">
      <c r="B185" s="72"/>
      <c r="C185" s="71"/>
      <c r="D185" s="71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  <c r="AL185" s="72"/>
      <c r="AM185" s="72"/>
      <c r="AN185" s="72"/>
      <c r="AO185" s="72"/>
      <c r="AP185" s="72"/>
      <c r="AQ185" s="72"/>
      <c r="AR185" s="72"/>
      <c r="AS185" s="72"/>
      <c r="AT185" s="72"/>
      <c r="AU185" s="72"/>
      <c r="AV185" s="72"/>
      <c r="AW185" s="72"/>
      <c r="AX185" s="72"/>
      <c r="AY185" s="72"/>
      <c r="AZ185" s="72"/>
      <c r="BA185" s="72"/>
      <c r="BB185" s="72"/>
      <c r="BC185" s="72"/>
      <c r="BD185" s="72"/>
    </row>
    <row r="186" spans="2:56">
      <c r="B186" s="72"/>
      <c r="C186" s="71"/>
      <c r="D186" s="71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  <c r="AA186" s="72"/>
      <c r="AB186" s="72"/>
      <c r="AC186" s="72"/>
      <c r="AD186" s="72"/>
      <c r="AE186" s="72"/>
      <c r="AF186" s="72"/>
      <c r="AG186" s="72"/>
      <c r="AH186" s="72"/>
      <c r="AI186" s="72"/>
      <c r="AJ186" s="72"/>
      <c r="AK186" s="72"/>
      <c r="AL186" s="72"/>
      <c r="AM186" s="72"/>
      <c r="AN186" s="72"/>
      <c r="AO186" s="72"/>
      <c r="AP186" s="72"/>
      <c r="AQ186" s="72"/>
      <c r="AR186" s="72"/>
      <c r="AS186" s="72"/>
      <c r="AT186" s="72"/>
      <c r="AU186" s="72"/>
      <c r="AV186" s="72"/>
      <c r="AW186" s="72"/>
      <c r="AX186" s="72"/>
      <c r="AY186" s="72"/>
      <c r="AZ186" s="72"/>
      <c r="BA186" s="72"/>
      <c r="BB186" s="72"/>
      <c r="BC186" s="72"/>
      <c r="BD186" s="72"/>
    </row>
    <row r="187" spans="2:56">
      <c r="B187" s="72"/>
      <c r="C187" s="71"/>
      <c r="D187" s="71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  <c r="Z187" s="72"/>
      <c r="AA187" s="72"/>
      <c r="AB187" s="72"/>
      <c r="AC187" s="72"/>
      <c r="AD187" s="72"/>
      <c r="AE187" s="72"/>
      <c r="AF187" s="72"/>
      <c r="AG187" s="72"/>
      <c r="AH187" s="72"/>
      <c r="AI187" s="72"/>
      <c r="AJ187" s="72"/>
      <c r="AK187" s="72"/>
      <c r="AL187" s="72"/>
      <c r="AM187" s="72"/>
      <c r="AN187" s="72"/>
      <c r="AO187" s="72"/>
      <c r="AP187" s="72"/>
      <c r="AQ187" s="72"/>
      <c r="AR187" s="72"/>
      <c r="AS187" s="72"/>
      <c r="AT187" s="72"/>
      <c r="AU187" s="72"/>
      <c r="AV187" s="72"/>
      <c r="AW187" s="72"/>
      <c r="AX187" s="72"/>
      <c r="AY187" s="72"/>
      <c r="AZ187" s="72"/>
      <c r="BA187" s="72"/>
      <c r="BB187" s="72"/>
      <c r="BC187" s="72"/>
      <c r="BD187" s="72"/>
    </row>
    <row r="188" spans="2:56">
      <c r="B188" s="72"/>
      <c r="C188" s="71"/>
      <c r="D188" s="71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  <c r="AA188" s="72"/>
      <c r="AB188" s="72"/>
      <c r="AC188" s="72"/>
      <c r="AD188" s="72"/>
      <c r="AE188" s="72"/>
      <c r="AF188" s="72"/>
      <c r="AG188" s="72"/>
      <c r="AH188" s="72"/>
      <c r="AI188" s="72"/>
      <c r="AJ188" s="72"/>
      <c r="AK188" s="72"/>
      <c r="AL188" s="72"/>
      <c r="AM188" s="72"/>
      <c r="AN188" s="72"/>
      <c r="AO188" s="72"/>
      <c r="AP188" s="72"/>
      <c r="AQ188" s="72"/>
      <c r="AR188" s="72"/>
      <c r="AS188" s="72"/>
      <c r="AT188" s="72"/>
      <c r="AU188" s="72"/>
      <c r="AV188" s="72"/>
      <c r="AW188" s="72"/>
      <c r="AX188" s="72"/>
      <c r="AY188" s="72"/>
      <c r="AZ188" s="72"/>
      <c r="BA188" s="72"/>
      <c r="BB188" s="72"/>
      <c r="BC188" s="72"/>
      <c r="BD188" s="72"/>
    </row>
    <row r="189" spans="2:56">
      <c r="B189" s="72"/>
      <c r="C189" s="71"/>
      <c r="D189" s="71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  <c r="Z189" s="72"/>
      <c r="AA189" s="72"/>
      <c r="AB189" s="72"/>
      <c r="AC189" s="72"/>
      <c r="AD189" s="72"/>
      <c r="AE189" s="72"/>
      <c r="AF189" s="72"/>
      <c r="AG189" s="72"/>
      <c r="AH189" s="72"/>
      <c r="AI189" s="72"/>
      <c r="AJ189" s="72"/>
      <c r="AK189" s="72"/>
      <c r="AL189" s="72"/>
      <c r="AM189" s="72"/>
      <c r="AN189" s="72"/>
      <c r="AO189" s="72"/>
      <c r="AP189" s="72"/>
      <c r="AQ189" s="72"/>
      <c r="AR189" s="72"/>
      <c r="AS189" s="72"/>
      <c r="AT189" s="72"/>
      <c r="AU189" s="72"/>
      <c r="AV189" s="72"/>
      <c r="AW189" s="72"/>
      <c r="AX189" s="72"/>
      <c r="AY189" s="72"/>
      <c r="AZ189" s="72"/>
      <c r="BA189" s="72"/>
      <c r="BB189" s="72"/>
      <c r="BC189" s="72"/>
      <c r="BD189" s="72"/>
    </row>
    <row r="190" spans="2:56">
      <c r="B190" s="72"/>
      <c r="C190" s="71"/>
      <c r="D190" s="71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  <c r="Z190" s="72"/>
      <c r="AA190" s="72"/>
      <c r="AB190" s="72"/>
      <c r="AC190" s="72"/>
      <c r="AD190" s="72"/>
      <c r="AE190" s="72"/>
      <c r="AF190" s="72"/>
      <c r="AG190" s="72"/>
      <c r="AH190" s="72"/>
      <c r="AI190" s="72"/>
      <c r="AJ190" s="72"/>
      <c r="AK190" s="72"/>
      <c r="AL190" s="72"/>
      <c r="AM190" s="72"/>
      <c r="AN190" s="72"/>
      <c r="AO190" s="72"/>
      <c r="AP190" s="72"/>
      <c r="AQ190" s="72"/>
      <c r="AR190" s="72"/>
      <c r="AS190" s="72"/>
      <c r="AT190" s="72"/>
      <c r="AU190" s="72"/>
      <c r="AV190" s="72"/>
      <c r="AW190" s="72"/>
      <c r="AX190" s="72"/>
      <c r="AY190" s="72"/>
      <c r="AZ190" s="72"/>
      <c r="BA190" s="72"/>
      <c r="BB190" s="72"/>
      <c r="BC190" s="72"/>
      <c r="BD190" s="72"/>
    </row>
    <row r="191" spans="2:56">
      <c r="B191" s="72"/>
      <c r="C191" s="71"/>
      <c r="D191" s="71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  <c r="Z191" s="72"/>
      <c r="AA191" s="72"/>
      <c r="AB191" s="72"/>
      <c r="AC191" s="72"/>
      <c r="AD191" s="72"/>
      <c r="AE191" s="72"/>
      <c r="AF191" s="72"/>
      <c r="AG191" s="72"/>
      <c r="AH191" s="72"/>
      <c r="AI191" s="72"/>
      <c r="AJ191" s="72"/>
      <c r="AK191" s="72"/>
      <c r="AL191" s="72"/>
      <c r="AM191" s="72"/>
      <c r="AN191" s="72"/>
      <c r="AO191" s="72"/>
      <c r="AP191" s="72"/>
      <c r="AQ191" s="72"/>
      <c r="AR191" s="72"/>
      <c r="AS191" s="72"/>
      <c r="AT191" s="72"/>
      <c r="AU191" s="72"/>
      <c r="AV191" s="72"/>
      <c r="AW191" s="72"/>
      <c r="AX191" s="72"/>
      <c r="AY191" s="72"/>
      <c r="AZ191" s="72"/>
      <c r="BA191" s="72"/>
      <c r="BB191" s="72"/>
      <c r="BC191" s="72"/>
      <c r="BD191" s="72"/>
    </row>
    <row r="192" spans="2:56">
      <c r="B192" s="72"/>
      <c r="C192" s="71"/>
      <c r="D192" s="71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  <c r="Z192" s="72"/>
      <c r="AA192" s="72"/>
      <c r="AB192" s="72"/>
      <c r="AC192" s="72"/>
      <c r="AD192" s="72"/>
      <c r="AE192" s="72"/>
      <c r="AF192" s="72"/>
      <c r="AG192" s="72"/>
      <c r="AH192" s="72"/>
      <c r="AI192" s="72"/>
      <c r="AJ192" s="72"/>
      <c r="AK192" s="72"/>
      <c r="AL192" s="72"/>
      <c r="AM192" s="72"/>
      <c r="AN192" s="72"/>
      <c r="AO192" s="72"/>
      <c r="AP192" s="72"/>
      <c r="AQ192" s="72"/>
      <c r="AR192" s="72"/>
      <c r="AS192" s="72"/>
      <c r="AT192" s="72"/>
      <c r="AU192" s="72"/>
      <c r="AV192" s="72"/>
      <c r="AW192" s="72"/>
      <c r="AX192" s="72"/>
      <c r="AY192" s="72"/>
      <c r="AZ192" s="72"/>
      <c r="BA192" s="72"/>
      <c r="BB192" s="72"/>
      <c r="BC192" s="72"/>
      <c r="BD192" s="72"/>
    </row>
    <row r="193" spans="2:56">
      <c r="B193" s="72"/>
      <c r="C193" s="71"/>
      <c r="D193" s="71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  <c r="Z193" s="72"/>
      <c r="AA193" s="72"/>
      <c r="AB193" s="72"/>
      <c r="AC193" s="72"/>
      <c r="AD193" s="72"/>
      <c r="AE193" s="72"/>
      <c r="AF193" s="72"/>
      <c r="AG193" s="72"/>
      <c r="AH193" s="72"/>
      <c r="AI193" s="72"/>
      <c r="AJ193" s="72"/>
      <c r="AK193" s="72"/>
      <c r="AL193" s="72"/>
      <c r="AM193" s="72"/>
      <c r="AN193" s="72"/>
      <c r="AO193" s="72"/>
      <c r="AP193" s="72"/>
      <c r="AQ193" s="72"/>
      <c r="AR193" s="72"/>
      <c r="AS193" s="72"/>
      <c r="AT193" s="72"/>
      <c r="AU193" s="72"/>
      <c r="AV193" s="72"/>
      <c r="AW193" s="72"/>
      <c r="AX193" s="72"/>
      <c r="AY193" s="72"/>
      <c r="AZ193" s="72"/>
      <c r="BA193" s="72"/>
      <c r="BB193" s="72"/>
      <c r="BC193" s="72"/>
      <c r="BD193" s="72"/>
    </row>
    <row r="194" spans="2:56">
      <c r="B194" s="72"/>
      <c r="C194" s="71"/>
      <c r="D194" s="71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  <c r="Z194" s="72"/>
      <c r="AA194" s="72"/>
      <c r="AB194" s="72"/>
      <c r="AC194" s="72"/>
      <c r="AD194" s="72"/>
      <c r="AE194" s="72"/>
      <c r="AF194" s="72"/>
      <c r="AG194" s="72"/>
      <c r="AH194" s="72"/>
      <c r="AI194" s="72"/>
      <c r="AJ194" s="72"/>
      <c r="AK194" s="72"/>
      <c r="AL194" s="72"/>
      <c r="AM194" s="72"/>
      <c r="AN194" s="72"/>
      <c r="AO194" s="72"/>
      <c r="AP194" s="72"/>
      <c r="AQ194" s="72"/>
      <c r="AR194" s="72"/>
      <c r="AS194" s="72"/>
      <c r="AT194" s="72"/>
      <c r="AU194" s="72"/>
      <c r="AV194" s="72"/>
      <c r="AW194" s="72"/>
      <c r="AX194" s="72"/>
      <c r="AY194" s="72"/>
      <c r="AZ194" s="72"/>
      <c r="BA194" s="72"/>
      <c r="BB194" s="72"/>
      <c r="BC194" s="72"/>
      <c r="BD194" s="72"/>
    </row>
    <row r="195" spans="2:56">
      <c r="B195" s="72"/>
      <c r="C195" s="71"/>
      <c r="D195" s="71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  <c r="Z195" s="72"/>
      <c r="AA195" s="72"/>
      <c r="AB195" s="72"/>
      <c r="AC195" s="72"/>
      <c r="AD195" s="72"/>
      <c r="AE195" s="72"/>
      <c r="AF195" s="72"/>
      <c r="AG195" s="72"/>
      <c r="AH195" s="72"/>
      <c r="AI195" s="72"/>
      <c r="AJ195" s="72"/>
      <c r="AK195" s="72"/>
      <c r="AL195" s="72"/>
      <c r="AM195" s="72"/>
      <c r="AN195" s="72"/>
      <c r="AO195" s="72"/>
      <c r="AP195" s="72"/>
      <c r="AQ195" s="72"/>
      <c r="AR195" s="72"/>
      <c r="AS195" s="72"/>
      <c r="AT195" s="72"/>
      <c r="AU195" s="72"/>
      <c r="AV195" s="72"/>
      <c r="AW195" s="72"/>
      <c r="AX195" s="72"/>
      <c r="AY195" s="72"/>
      <c r="AZ195" s="72"/>
      <c r="BA195" s="72"/>
      <c r="BB195" s="72"/>
      <c r="BC195" s="72"/>
      <c r="BD195" s="72"/>
    </row>
    <row r="196" spans="2:56">
      <c r="B196" s="72"/>
      <c r="C196" s="71"/>
      <c r="D196" s="71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  <c r="Z196" s="72"/>
      <c r="AA196" s="72"/>
      <c r="AB196" s="72"/>
      <c r="AC196" s="72"/>
      <c r="AD196" s="72"/>
      <c r="AE196" s="72"/>
      <c r="AF196" s="72"/>
      <c r="AG196" s="72"/>
      <c r="AH196" s="72"/>
      <c r="AI196" s="72"/>
      <c r="AJ196" s="72"/>
      <c r="AK196" s="72"/>
      <c r="AL196" s="72"/>
      <c r="AM196" s="72"/>
      <c r="AN196" s="72"/>
      <c r="AO196" s="72"/>
      <c r="AP196" s="72"/>
      <c r="AQ196" s="72"/>
      <c r="AR196" s="72"/>
      <c r="AS196" s="72"/>
      <c r="AT196" s="72"/>
      <c r="AU196" s="72"/>
      <c r="AV196" s="72"/>
      <c r="AW196" s="72"/>
      <c r="AX196" s="72"/>
      <c r="AY196" s="72"/>
      <c r="AZ196" s="72"/>
      <c r="BA196" s="72"/>
      <c r="BB196" s="72"/>
      <c r="BC196" s="72"/>
      <c r="BD196" s="72"/>
    </row>
    <row r="197" spans="2:56">
      <c r="B197" s="72"/>
      <c r="C197" s="71"/>
      <c r="D197" s="71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  <c r="Z197" s="72"/>
      <c r="AA197" s="72"/>
      <c r="AB197" s="72"/>
      <c r="AC197" s="72"/>
      <c r="AD197" s="72"/>
      <c r="AE197" s="72"/>
      <c r="AF197" s="72"/>
      <c r="AG197" s="72"/>
      <c r="AH197" s="72"/>
      <c r="AI197" s="72"/>
      <c r="AJ197" s="72"/>
      <c r="AK197" s="72"/>
      <c r="AL197" s="72"/>
      <c r="AM197" s="72"/>
      <c r="AN197" s="72"/>
      <c r="AO197" s="72"/>
      <c r="AP197" s="72"/>
      <c r="AQ197" s="72"/>
      <c r="AR197" s="72"/>
      <c r="AS197" s="72"/>
      <c r="AT197" s="72"/>
      <c r="AU197" s="72"/>
      <c r="AV197" s="72"/>
      <c r="AW197" s="72"/>
      <c r="AX197" s="72"/>
      <c r="AY197" s="72"/>
      <c r="AZ197" s="72"/>
      <c r="BA197" s="72"/>
      <c r="BB197" s="72"/>
      <c r="BC197" s="72"/>
      <c r="BD197" s="72"/>
    </row>
    <row r="198" spans="2:56">
      <c r="B198" s="72"/>
      <c r="C198" s="71"/>
      <c r="D198" s="71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  <c r="Z198" s="72"/>
      <c r="AA198" s="72"/>
      <c r="AB198" s="72"/>
      <c r="AC198" s="72"/>
      <c r="AD198" s="72"/>
      <c r="AE198" s="72"/>
      <c r="AF198" s="72"/>
      <c r="AG198" s="72"/>
      <c r="AH198" s="72"/>
      <c r="AI198" s="72"/>
      <c r="AJ198" s="72"/>
      <c r="AK198" s="72"/>
      <c r="AL198" s="72"/>
      <c r="AM198" s="72"/>
      <c r="AN198" s="72"/>
      <c r="AO198" s="72"/>
      <c r="AP198" s="72"/>
      <c r="AQ198" s="72"/>
      <c r="AR198" s="72"/>
      <c r="AS198" s="72"/>
      <c r="AT198" s="72"/>
      <c r="AU198" s="72"/>
      <c r="AV198" s="72"/>
      <c r="AW198" s="72"/>
      <c r="AX198" s="72"/>
      <c r="AY198" s="72"/>
      <c r="AZ198" s="72"/>
      <c r="BA198" s="72"/>
      <c r="BB198" s="72"/>
      <c r="BC198" s="72"/>
      <c r="BD198" s="72"/>
    </row>
    <row r="199" spans="2:56">
      <c r="B199" s="72"/>
      <c r="C199" s="71"/>
      <c r="D199" s="71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  <c r="Z199" s="72"/>
      <c r="AA199" s="72"/>
      <c r="AB199" s="72"/>
      <c r="AC199" s="72"/>
      <c r="AD199" s="72"/>
      <c r="AE199" s="72"/>
      <c r="AF199" s="72"/>
      <c r="AG199" s="72"/>
      <c r="AH199" s="72"/>
      <c r="AI199" s="72"/>
      <c r="AJ199" s="72"/>
      <c r="AK199" s="72"/>
      <c r="AL199" s="72"/>
      <c r="AM199" s="72"/>
      <c r="AN199" s="72"/>
      <c r="AO199" s="72"/>
      <c r="AP199" s="72"/>
      <c r="AQ199" s="72"/>
      <c r="AR199" s="72"/>
      <c r="AS199" s="72"/>
      <c r="AT199" s="72"/>
      <c r="AU199" s="72"/>
      <c r="AV199" s="72"/>
      <c r="AW199" s="72"/>
      <c r="AX199" s="72"/>
      <c r="AY199" s="72"/>
      <c r="AZ199" s="72"/>
      <c r="BA199" s="72"/>
      <c r="BB199" s="72"/>
      <c r="BC199" s="72"/>
      <c r="BD199" s="72"/>
    </row>
    <row r="200" spans="2:56">
      <c r="B200" s="72"/>
      <c r="C200" s="71"/>
      <c r="D200" s="71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2"/>
      <c r="Z200" s="72"/>
      <c r="AA200" s="72"/>
      <c r="AB200" s="72"/>
      <c r="AC200" s="72"/>
      <c r="AD200" s="72"/>
      <c r="AE200" s="72"/>
      <c r="AF200" s="72"/>
      <c r="AG200" s="72"/>
      <c r="AH200" s="72"/>
      <c r="AI200" s="72"/>
      <c r="AJ200" s="72"/>
      <c r="AK200" s="72"/>
      <c r="AL200" s="72"/>
      <c r="AM200" s="72"/>
      <c r="AN200" s="72"/>
      <c r="AO200" s="72"/>
      <c r="AP200" s="72"/>
      <c r="AQ200" s="72"/>
      <c r="AR200" s="72"/>
      <c r="AS200" s="72"/>
      <c r="AT200" s="72"/>
      <c r="AU200" s="72"/>
      <c r="AV200" s="72"/>
      <c r="AW200" s="72"/>
      <c r="AX200" s="72"/>
      <c r="AY200" s="72"/>
      <c r="AZ200" s="72"/>
      <c r="BA200" s="72"/>
      <c r="BB200" s="72"/>
      <c r="BC200" s="72"/>
      <c r="BD200" s="72"/>
    </row>
    <row r="201" spans="2:56">
      <c r="B201" s="72"/>
      <c r="C201" s="71"/>
      <c r="D201" s="71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  <c r="Z201" s="72"/>
      <c r="AA201" s="72"/>
      <c r="AB201" s="72"/>
      <c r="AC201" s="72"/>
      <c r="AD201" s="72"/>
      <c r="AE201" s="72"/>
      <c r="AF201" s="72"/>
      <c r="AG201" s="72"/>
      <c r="AH201" s="72"/>
      <c r="AI201" s="72"/>
      <c r="AJ201" s="72"/>
      <c r="AK201" s="72"/>
      <c r="AL201" s="72"/>
      <c r="AM201" s="72"/>
      <c r="AN201" s="72"/>
      <c r="AO201" s="72"/>
      <c r="AP201" s="72"/>
      <c r="AQ201" s="72"/>
      <c r="AR201" s="72"/>
      <c r="AS201" s="72"/>
      <c r="AT201" s="72"/>
      <c r="AU201" s="72"/>
      <c r="AV201" s="72"/>
      <c r="AW201" s="72"/>
      <c r="AX201" s="72"/>
      <c r="AY201" s="72"/>
      <c r="AZ201" s="72"/>
      <c r="BA201" s="72"/>
      <c r="BB201" s="72"/>
      <c r="BC201" s="72"/>
      <c r="BD201" s="72"/>
    </row>
    <row r="202" spans="2:56">
      <c r="B202" s="72"/>
      <c r="C202" s="71"/>
      <c r="D202" s="71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  <c r="Z202" s="72"/>
      <c r="AA202" s="72"/>
      <c r="AB202" s="72"/>
      <c r="AC202" s="72"/>
      <c r="AD202" s="72"/>
      <c r="AE202" s="72"/>
      <c r="AF202" s="72"/>
      <c r="AG202" s="72"/>
      <c r="AH202" s="72"/>
      <c r="AI202" s="72"/>
      <c r="AJ202" s="72"/>
      <c r="AK202" s="72"/>
      <c r="AL202" s="72"/>
      <c r="AM202" s="72"/>
      <c r="AN202" s="72"/>
      <c r="AO202" s="72"/>
      <c r="AP202" s="72"/>
      <c r="AQ202" s="72"/>
      <c r="AR202" s="72"/>
      <c r="AS202" s="72"/>
      <c r="AT202" s="72"/>
      <c r="AU202" s="72"/>
      <c r="AV202" s="72"/>
      <c r="AW202" s="72"/>
      <c r="AX202" s="72"/>
      <c r="AY202" s="72"/>
      <c r="AZ202" s="72"/>
      <c r="BA202" s="72"/>
      <c r="BB202" s="72"/>
      <c r="BC202" s="72"/>
      <c r="BD202" s="72"/>
    </row>
    <row r="203" spans="2:56">
      <c r="B203" s="72"/>
      <c r="C203" s="71"/>
      <c r="D203" s="71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  <c r="Z203" s="72"/>
      <c r="AA203" s="72"/>
      <c r="AB203" s="72"/>
      <c r="AC203" s="72"/>
      <c r="AD203" s="72"/>
      <c r="AE203" s="72"/>
      <c r="AF203" s="72"/>
      <c r="AG203" s="72"/>
      <c r="AH203" s="72"/>
      <c r="AI203" s="72"/>
      <c r="AJ203" s="72"/>
      <c r="AK203" s="72"/>
      <c r="AL203" s="72"/>
      <c r="AM203" s="72"/>
      <c r="AN203" s="72"/>
      <c r="AO203" s="72"/>
      <c r="AP203" s="72"/>
      <c r="AQ203" s="72"/>
      <c r="AR203" s="72"/>
      <c r="AS203" s="72"/>
      <c r="AT203" s="72"/>
      <c r="AU203" s="72"/>
      <c r="AV203" s="72"/>
      <c r="AW203" s="72"/>
      <c r="AX203" s="72"/>
      <c r="AY203" s="72"/>
      <c r="AZ203" s="72"/>
      <c r="BA203" s="72"/>
      <c r="BB203" s="72"/>
      <c r="BC203" s="72"/>
      <c r="BD203" s="72"/>
    </row>
    <row r="204" spans="2:56">
      <c r="B204" s="72"/>
      <c r="C204" s="71"/>
      <c r="D204" s="71"/>
      <c r="E204" s="72"/>
      <c r="F204" s="72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T204" s="72"/>
      <c r="U204" s="72"/>
      <c r="V204" s="72"/>
      <c r="W204" s="72"/>
      <c r="X204" s="72"/>
      <c r="Y204" s="72"/>
      <c r="Z204" s="72"/>
      <c r="AA204" s="72"/>
      <c r="AB204" s="72"/>
      <c r="AC204" s="72"/>
      <c r="AD204" s="72"/>
      <c r="AE204" s="72"/>
      <c r="AF204" s="72"/>
      <c r="AG204" s="72"/>
      <c r="AH204" s="72"/>
      <c r="AI204" s="72"/>
      <c r="AJ204" s="72"/>
      <c r="AK204" s="72"/>
      <c r="AL204" s="72"/>
      <c r="AM204" s="72"/>
      <c r="AN204" s="72"/>
      <c r="AO204" s="72"/>
      <c r="AP204" s="72"/>
      <c r="AQ204" s="72"/>
      <c r="AR204" s="72"/>
      <c r="AS204" s="72"/>
      <c r="AT204" s="72"/>
      <c r="AU204" s="72"/>
      <c r="AV204" s="72"/>
      <c r="AW204" s="72"/>
      <c r="AX204" s="72"/>
      <c r="AY204" s="72"/>
      <c r="AZ204" s="72"/>
      <c r="BA204" s="72"/>
      <c r="BB204" s="72"/>
      <c r="BC204" s="72"/>
      <c r="BD204" s="72"/>
    </row>
    <row r="205" spans="2:56">
      <c r="B205" s="72"/>
      <c r="C205" s="71"/>
      <c r="D205" s="71"/>
      <c r="E205" s="72"/>
      <c r="F205" s="72"/>
      <c r="G205" s="72"/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2"/>
      <c r="W205" s="72"/>
      <c r="X205" s="72"/>
      <c r="Y205" s="72"/>
      <c r="Z205" s="72"/>
      <c r="AA205" s="72"/>
      <c r="AB205" s="72"/>
      <c r="AC205" s="72"/>
      <c r="AD205" s="72"/>
      <c r="AE205" s="72"/>
      <c r="AF205" s="72"/>
      <c r="AG205" s="72"/>
      <c r="AH205" s="72"/>
      <c r="AI205" s="72"/>
      <c r="AJ205" s="72"/>
      <c r="AK205" s="72"/>
      <c r="AL205" s="72"/>
      <c r="AM205" s="72"/>
      <c r="AN205" s="72"/>
      <c r="AO205" s="72"/>
      <c r="AP205" s="72"/>
      <c r="AQ205" s="72"/>
      <c r="AR205" s="72"/>
      <c r="AS205" s="72"/>
      <c r="AT205" s="72"/>
      <c r="AU205" s="72"/>
      <c r="AV205" s="72"/>
      <c r="AW205" s="72"/>
      <c r="AX205" s="72"/>
      <c r="AY205" s="72"/>
      <c r="AZ205" s="72"/>
      <c r="BA205" s="72"/>
      <c r="BB205" s="72"/>
      <c r="BC205" s="72"/>
      <c r="BD205" s="72"/>
    </row>
    <row r="206" spans="2:56">
      <c r="B206" s="72"/>
      <c r="C206" s="71"/>
      <c r="D206" s="71"/>
      <c r="E206" s="72"/>
      <c r="F206" s="72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  <c r="U206" s="72"/>
      <c r="V206" s="72"/>
      <c r="W206" s="72"/>
      <c r="X206" s="72"/>
      <c r="Y206" s="72"/>
      <c r="Z206" s="72"/>
      <c r="AA206" s="72"/>
      <c r="AB206" s="72"/>
      <c r="AC206" s="72"/>
      <c r="AD206" s="72"/>
      <c r="AE206" s="72"/>
      <c r="AF206" s="72"/>
      <c r="AG206" s="72"/>
      <c r="AH206" s="72"/>
      <c r="AI206" s="72"/>
      <c r="AJ206" s="72"/>
      <c r="AK206" s="72"/>
      <c r="AL206" s="72"/>
      <c r="AM206" s="72"/>
      <c r="AN206" s="72"/>
      <c r="AO206" s="72"/>
      <c r="AP206" s="72"/>
      <c r="AQ206" s="72"/>
      <c r="AR206" s="72"/>
      <c r="AS206" s="72"/>
      <c r="AT206" s="72"/>
      <c r="AU206" s="72"/>
      <c r="AV206" s="72"/>
      <c r="AW206" s="72"/>
      <c r="AX206" s="72"/>
      <c r="AY206" s="72"/>
      <c r="AZ206" s="72"/>
      <c r="BA206" s="72"/>
      <c r="BB206" s="72"/>
      <c r="BC206" s="72"/>
      <c r="BD206" s="72"/>
    </row>
    <row r="207" spans="2:56">
      <c r="B207" s="72"/>
      <c r="C207" s="71"/>
      <c r="D207" s="71"/>
      <c r="E207" s="72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T207" s="72"/>
      <c r="U207" s="72"/>
      <c r="V207" s="72"/>
      <c r="W207" s="72"/>
      <c r="X207" s="72"/>
      <c r="Y207" s="72"/>
      <c r="Z207" s="72"/>
      <c r="AA207" s="72"/>
      <c r="AB207" s="72"/>
      <c r="AC207" s="72"/>
      <c r="AD207" s="72"/>
      <c r="AE207" s="72"/>
      <c r="AF207" s="72"/>
      <c r="AG207" s="72"/>
      <c r="AH207" s="72"/>
      <c r="AI207" s="72"/>
      <c r="AJ207" s="72"/>
      <c r="AK207" s="72"/>
      <c r="AL207" s="72"/>
      <c r="AM207" s="72"/>
      <c r="AN207" s="72"/>
      <c r="AO207" s="72"/>
      <c r="AP207" s="72"/>
      <c r="AQ207" s="72"/>
      <c r="AR207" s="72"/>
      <c r="AS207" s="72"/>
      <c r="AT207" s="72"/>
      <c r="AU207" s="72"/>
      <c r="AV207" s="72"/>
      <c r="AW207" s="72"/>
      <c r="AX207" s="72"/>
      <c r="AY207" s="72"/>
      <c r="AZ207" s="72"/>
      <c r="BA207" s="72"/>
      <c r="BB207" s="72"/>
      <c r="BC207" s="72"/>
      <c r="BD207" s="72"/>
    </row>
    <row r="208" spans="2:56">
      <c r="B208" s="72"/>
      <c r="C208" s="71"/>
      <c r="D208" s="71"/>
      <c r="E208" s="72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  <c r="Y208" s="72"/>
      <c r="Z208" s="72"/>
      <c r="AA208" s="72"/>
      <c r="AB208" s="72"/>
      <c r="AC208" s="72"/>
      <c r="AD208" s="72"/>
      <c r="AE208" s="72"/>
      <c r="AF208" s="72"/>
      <c r="AG208" s="72"/>
      <c r="AH208" s="72"/>
      <c r="AI208" s="72"/>
      <c r="AJ208" s="72"/>
      <c r="AK208" s="72"/>
      <c r="AL208" s="72"/>
      <c r="AM208" s="72"/>
      <c r="AN208" s="72"/>
      <c r="AO208" s="72"/>
      <c r="AP208" s="72"/>
      <c r="AQ208" s="72"/>
      <c r="AR208" s="72"/>
      <c r="AS208" s="72"/>
      <c r="AT208" s="72"/>
      <c r="AU208" s="72"/>
      <c r="AV208" s="72"/>
      <c r="AW208" s="72"/>
      <c r="AX208" s="72"/>
      <c r="AY208" s="72"/>
      <c r="AZ208" s="72"/>
      <c r="BA208" s="72"/>
      <c r="BB208" s="72"/>
      <c r="BC208" s="72"/>
      <c r="BD208" s="72"/>
    </row>
    <row r="209" spans="2:56">
      <c r="B209" s="72"/>
      <c r="C209" s="71"/>
      <c r="D209" s="71"/>
      <c r="E209" s="72"/>
      <c r="F209" s="72"/>
      <c r="G209" s="72"/>
      <c r="H209" s="72"/>
      <c r="I209" s="72"/>
      <c r="J209" s="72"/>
      <c r="K209" s="72"/>
      <c r="L209" s="72"/>
      <c r="M209" s="72"/>
      <c r="N209" s="72"/>
      <c r="O209" s="72"/>
      <c r="P209" s="72"/>
      <c r="Q209" s="72"/>
      <c r="R209" s="72"/>
      <c r="S209" s="72"/>
      <c r="T209" s="72"/>
      <c r="U209" s="72"/>
      <c r="V209" s="72"/>
      <c r="W209" s="72"/>
      <c r="X209" s="72"/>
      <c r="Y209" s="72"/>
      <c r="Z209" s="72"/>
      <c r="AA209" s="72"/>
      <c r="AB209" s="72"/>
      <c r="AC209" s="72"/>
      <c r="AD209" s="72"/>
      <c r="AE209" s="72"/>
      <c r="AF209" s="72"/>
      <c r="AG209" s="72"/>
      <c r="AH209" s="72"/>
      <c r="AI209" s="72"/>
      <c r="AJ209" s="72"/>
      <c r="AK209" s="72"/>
      <c r="AL209" s="72"/>
      <c r="AM209" s="72"/>
      <c r="AN209" s="72"/>
      <c r="AO209" s="72"/>
      <c r="AP209" s="72"/>
      <c r="AQ209" s="72"/>
      <c r="AR209" s="72"/>
      <c r="AS209" s="72"/>
      <c r="AT209" s="72"/>
      <c r="AU209" s="72"/>
      <c r="AV209" s="72"/>
      <c r="AW209" s="72"/>
      <c r="AX209" s="72"/>
      <c r="AY209" s="72"/>
      <c r="AZ209" s="72"/>
      <c r="BA209" s="72"/>
      <c r="BB209" s="72"/>
      <c r="BC209" s="72"/>
      <c r="BD209" s="72"/>
    </row>
    <row r="210" spans="2:56">
      <c r="B210" s="72"/>
      <c r="C210" s="71"/>
      <c r="D210" s="71"/>
      <c r="E210" s="72"/>
      <c r="F210" s="72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T210" s="72"/>
      <c r="U210" s="72"/>
      <c r="V210" s="72"/>
      <c r="W210" s="72"/>
      <c r="X210" s="72"/>
      <c r="Y210" s="72"/>
      <c r="Z210" s="72"/>
      <c r="AA210" s="72"/>
      <c r="AB210" s="72"/>
      <c r="AC210" s="72"/>
      <c r="AD210" s="72"/>
      <c r="AE210" s="72"/>
      <c r="AF210" s="72"/>
      <c r="AG210" s="72"/>
      <c r="AH210" s="72"/>
      <c r="AI210" s="72"/>
      <c r="AJ210" s="72"/>
      <c r="AK210" s="72"/>
      <c r="AL210" s="72"/>
      <c r="AM210" s="72"/>
      <c r="AN210" s="72"/>
      <c r="AO210" s="72"/>
      <c r="AP210" s="72"/>
      <c r="AQ210" s="72"/>
      <c r="AR210" s="72"/>
      <c r="AS210" s="72"/>
      <c r="AT210" s="72"/>
      <c r="AU210" s="72"/>
      <c r="AV210" s="72"/>
      <c r="AW210" s="72"/>
      <c r="AX210" s="72"/>
      <c r="AY210" s="72"/>
      <c r="AZ210" s="72"/>
      <c r="BA210" s="72"/>
      <c r="BB210" s="72"/>
      <c r="BC210" s="72"/>
      <c r="BD210" s="72"/>
    </row>
    <row r="211" spans="2:56">
      <c r="B211" s="72"/>
      <c r="C211" s="71"/>
      <c r="D211" s="71"/>
      <c r="E211" s="72"/>
      <c r="F211" s="72"/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  <c r="Y211" s="72"/>
      <c r="Z211" s="72"/>
      <c r="AA211" s="72"/>
      <c r="AB211" s="72"/>
      <c r="AC211" s="72"/>
      <c r="AD211" s="72"/>
      <c r="AE211" s="72"/>
      <c r="AF211" s="72"/>
      <c r="AG211" s="72"/>
      <c r="AH211" s="72"/>
      <c r="AI211" s="72"/>
      <c r="AJ211" s="72"/>
      <c r="AK211" s="72"/>
      <c r="AL211" s="72"/>
      <c r="AM211" s="72"/>
      <c r="AN211" s="72"/>
      <c r="AO211" s="72"/>
      <c r="AP211" s="72"/>
      <c r="AQ211" s="72"/>
      <c r="AR211" s="72"/>
      <c r="AS211" s="72"/>
      <c r="AT211" s="72"/>
      <c r="AU211" s="72"/>
      <c r="AV211" s="72"/>
      <c r="AW211" s="72"/>
      <c r="AX211" s="72"/>
      <c r="AY211" s="72"/>
      <c r="AZ211" s="72"/>
      <c r="BA211" s="72"/>
      <c r="BB211" s="72"/>
      <c r="BC211" s="72"/>
      <c r="BD211" s="72"/>
    </row>
    <row r="212" spans="2:56">
      <c r="B212" s="72"/>
      <c r="C212" s="71"/>
      <c r="D212" s="71"/>
      <c r="E212" s="72"/>
      <c r="F212" s="72"/>
      <c r="G212" s="72"/>
      <c r="H212" s="72"/>
      <c r="I212" s="72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T212" s="72"/>
      <c r="U212" s="72"/>
      <c r="V212" s="72"/>
      <c r="W212" s="72"/>
      <c r="X212" s="72"/>
      <c r="Y212" s="72"/>
      <c r="Z212" s="72"/>
      <c r="AA212" s="72"/>
      <c r="AB212" s="72"/>
      <c r="AC212" s="72"/>
      <c r="AD212" s="72"/>
      <c r="AE212" s="72"/>
      <c r="AF212" s="72"/>
      <c r="AG212" s="72"/>
      <c r="AH212" s="72"/>
      <c r="AI212" s="72"/>
      <c r="AJ212" s="72"/>
      <c r="AK212" s="72"/>
      <c r="AL212" s="72"/>
      <c r="AM212" s="72"/>
      <c r="AN212" s="72"/>
      <c r="AO212" s="72"/>
      <c r="AP212" s="72"/>
      <c r="AQ212" s="72"/>
      <c r="AR212" s="72"/>
      <c r="AS212" s="72"/>
      <c r="AT212" s="72"/>
      <c r="AU212" s="72"/>
      <c r="AV212" s="72"/>
      <c r="AW212" s="72"/>
      <c r="AX212" s="72"/>
      <c r="AY212" s="72"/>
      <c r="AZ212" s="72"/>
      <c r="BA212" s="72"/>
      <c r="BB212" s="72"/>
      <c r="BC212" s="72"/>
      <c r="BD212" s="72"/>
    </row>
    <row r="213" spans="2:56">
      <c r="B213" s="72"/>
      <c r="C213" s="71"/>
      <c r="D213" s="71"/>
      <c r="E213" s="72"/>
      <c r="F213" s="72"/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T213" s="72"/>
      <c r="U213" s="72"/>
      <c r="V213" s="72"/>
      <c r="W213" s="72"/>
      <c r="X213" s="72"/>
      <c r="Y213" s="72"/>
      <c r="Z213" s="72"/>
      <c r="AA213" s="72"/>
      <c r="AB213" s="72"/>
      <c r="AC213" s="72"/>
      <c r="AD213" s="72"/>
      <c r="AE213" s="72"/>
      <c r="AF213" s="72"/>
      <c r="AG213" s="72"/>
      <c r="AH213" s="72"/>
      <c r="AI213" s="72"/>
      <c r="AJ213" s="72"/>
      <c r="AK213" s="72"/>
      <c r="AL213" s="72"/>
      <c r="AM213" s="72"/>
      <c r="AN213" s="72"/>
      <c r="AO213" s="72"/>
      <c r="AP213" s="72"/>
      <c r="AQ213" s="72"/>
      <c r="AR213" s="72"/>
      <c r="AS213" s="72"/>
      <c r="AT213" s="72"/>
      <c r="AU213" s="72"/>
      <c r="AV213" s="72"/>
      <c r="AW213" s="72"/>
      <c r="AX213" s="72"/>
      <c r="AY213" s="72"/>
      <c r="AZ213" s="72"/>
      <c r="BA213" s="72"/>
      <c r="BB213" s="72"/>
      <c r="BC213" s="72"/>
      <c r="BD213" s="72"/>
    </row>
    <row r="214" spans="2:56">
      <c r="B214" s="72"/>
      <c r="C214" s="71"/>
      <c r="D214" s="71"/>
      <c r="E214" s="72"/>
      <c r="F214" s="72"/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  <c r="U214" s="72"/>
      <c r="V214" s="72"/>
      <c r="W214" s="72"/>
      <c r="X214" s="72"/>
      <c r="Y214" s="72"/>
      <c r="Z214" s="72"/>
      <c r="AA214" s="72"/>
      <c r="AB214" s="72"/>
      <c r="AC214" s="72"/>
      <c r="AD214" s="72"/>
      <c r="AE214" s="72"/>
      <c r="AF214" s="72"/>
      <c r="AG214" s="72"/>
      <c r="AH214" s="72"/>
      <c r="AI214" s="72"/>
      <c r="AJ214" s="72"/>
      <c r="AK214" s="72"/>
      <c r="AL214" s="72"/>
      <c r="AM214" s="72"/>
      <c r="AN214" s="72"/>
      <c r="AO214" s="72"/>
      <c r="AP214" s="72"/>
      <c r="AQ214" s="72"/>
      <c r="AR214" s="72"/>
      <c r="AS214" s="72"/>
      <c r="AT214" s="72"/>
      <c r="AU214" s="72"/>
      <c r="AV214" s="72"/>
      <c r="AW214" s="72"/>
      <c r="AX214" s="72"/>
      <c r="AY214" s="72"/>
      <c r="AZ214" s="72"/>
      <c r="BA214" s="72"/>
      <c r="BB214" s="72"/>
      <c r="BC214" s="72"/>
      <c r="BD214" s="72"/>
    </row>
    <row r="215" spans="2:56">
      <c r="B215" s="72"/>
      <c r="C215" s="71"/>
      <c r="D215" s="71"/>
      <c r="E215" s="72"/>
      <c r="F215" s="72"/>
      <c r="G215" s="72"/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T215" s="72"/>
      <c r="U215" s="72"/>
      <c r="V215" s="72"/>
      <c r="W215" s="72"/>
      <c r="X215" s="72"/>
      <c r="Y215" s="72"/>
      <c r="Z215" s="72"/>
      <c r="AA215" s="72"/>
      <c r="AB215" s="72"/>
      <c r="AC215" s="72"/>
      <c r="AD215" s="72"/>
      <c r="AE215" s="72"/>
      <c r="AF215" s="72"/>
      <c r="AG215" s="72"/>
      <c r="AH215" s="72"/>
      <c r="AI215" s="72"/>
      <c r="AJ215" s="72"/>
      <c r="AK215" s="72"/>
      <c r="AL215" s="72"/>
      <c r="AM215" s="72"/>
      <c r="AN215" s="72"/>
      <c r="AO215" s="72"/>
      <c r="AP215" s="72"/>
      <c r="AQ215" s="72"/>
      <c r="AR215" s="72"/>
      <c r="AS215" s="72"/>
      <c r="AT215" s="72"/>
      <c r="AU215" s="72"/>
      <c r="AV215" s="72"/>
      <c r="AW215" s="72"/>
      <c r="AX215" s="72"/>
      <c r="AY215" s="72"/>
      <c r="AZ215" s="72"/>
      <c r="BA215" s="72"/>
      <c r="BB215" s="72"/>
      <c r="BC215" s="72"/>
      <c r="BD215" s="72"/>
    </row>
    <row r="216" spans="2:56">
      <c r="B216" s="72"/>
      <c r="C216" s="71"/>
      <c r="D216" s="71"/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72"/>
      <c r="X216" s="72"/>
      <c r="Y216" s="72"/>
      <c r="Z216" s="72"/>
      <c r="AA216" s="72"/>
      <c r="AB216" s="72"/>
      <c r="AC216" s="72"/>
      <c r="AD216" s="72"/>
      <c r="AE216" s="72"/>
      <c r="AF216" s="72"/>
      <c r="AG216" s="72"/>
      <c r="AH216" s="72"/>
      <c r="AI216" s="72"/>
      <c r="AJ216" s="72"/>
      <c r="AK216" s="72"/>
      <c r="AL216" s="72"/>
      <c r="AM216" s="72"/>
      <c r="AN216" s="72"/>
      <c r="AO216" s="72"/>
      <c r="AP216" s="72"/>
      <c r="AQ216" s="72"/>
      <c r="AR216" s="72"/>
      <c r="AS216" s="72"/>
      <c r="AT216" s="72"/>
      <c r="AU216" s="72"/>
      <c r="AV216" s="72"/>
      <c r="AW216" s="72"/>
      <c r="AX216" s="72"/>
      <c r="AY216" s="72"/>
      <c r="AZ216" s="72"/>
      <c r="BA216" s="72"/>
      <c r="BB216" s="72"/>
      <c r="BC216" s="72"/>
      <c r="BD216" s="72"/>
    </row>
    <row r="217" spans="2:56">
      <c r="B217" s="72"/>
      <c r="C217" s="71"/>
      <c r="D217" s="71"/>
      <c r="E217" s="72"/>
      <c r="F217" s="72"/>
      <c r="G217" s="72"/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72"/>
      <c r="X217" s="72"/>
      <c r="Y217" s="72"/>
      <c r="Z217" s="72"/>
      <c r="AA217" s="72"/>
      <c r="AB217" s="72"/>
      <c r="AC217" s="72"/>
      <c r="AD217" s="72"/>
      <c r="AE217" s="72"/>
      <c r="AF217" s="72"/>
      <c r="AG217" s="72"/>
      <c r="AH217" s="72"/>
      <c r="AI217" s="72"/>
      <c r="AJ217" s="72"/>
      <c r="AK217" s="72"/>
      <c r="AL217" s="72"/>
      <c r="AM217" s="72"/>
      <c r="AN217" s="72"/>
      <c r="AO217" s="72"/>
      <c r="AP217" s="72"/>
      <c r="AQ217" s="72"/>
      <c r="AR217" s="72"/>
      <c r="AS217" s="72"/>
      <c r="AT217" s="72"/>
      <c r="AU217" s="72"/>
      <c r="AV217" s="72"/>
      <c r="AW217" s="72"/>
      <c r="AX217" s="72"/>
      <c r="AY217" s="72"/>
      <c r="AZ217" s="72"/>
      <c r="BA217" s="72"/>
      <c r="BB217" s="72"/>
      <c r="BC217" s="72"/>
      <c r="BD217" s="72"/>
    </row>
    <row r="218" spans="2:56">
      <c r="B218" s="72"/>
      <c r="C218" s="71"/>
      <c r="D218" s="71"/>
      <c r="E218" s="72"/>
      <c r="F218" s="72"/>
      <c r="G218" s="72"/>
      <c r="H218" s="72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T218" s="72"/>
      <c r="U218" s="72"/>
      <c r="V218" s="72"/>
      <c r="W218" s="72"/>
      <c r="X218" s="72"/>
      <c r="Y218" s="72"/>
      <c r="Z218" s="72"/>
      <c r="AA218" s="72"/>
      <c r="AB218" s="72"/>
      <c r="AC218" s="72"/>
      <c r="AD218" s="72"/>
      <c r="AE218" s="72"/>
      <c r="AF218" s="72"/>
      <c r="AG218" s="72"/>
      <c r="AH218" s="72"/>
      <c r="AI218" s="72"/>
      <c r="AJ218" s="72"/>
      <c r="AK218" s="72"/>
      <c r="AL218" s="72"/>
      <c r="AM218" s="72"/>
      <c r="AN218" s="72"/>
      <c r="AO218" s="72"/>
      <c r="AP218" s="72"/>
      <c r="AQ218" s="72"/>
      <c r="AR218" s="72"/>
      <c r="AS218" s="72"/>
      <c r="AT218" s="72"/>
      <c r="AU218" s="72"/>
      <c r="AV218" s="72"/>
      <c r="AW218" s="72"/>
      <c r="AX218" s="72"/>
      <c r="AY218" s="72"/>
      <c r="AZ218" s="72"/>
      <c r="BA218" s="72"/>
      <c r="BB218" s="72"/>
      <c r="BC218" s="72"/>
      <c r="BD218" s="72"/>
    </row>
    <row r="219" spans="2:56">
      <c r="B219" s="72"/>
      <c r="C219" s="71"/>
      <c r="D219" s="71"/>
      <c r="E219" s="72"/>
      <c r="F219" s="72"/>
      <c r="G219" s="72"/>
      <c r="H219" s="72"/>
      <c r="I219" s="72"/>
      <c r="J219" s="72"/>
      <c r="K219" s="72"/>
      <c r="L219" s="72"/>
      <c r="M219" s="72"/>
      <c r="N219" s="72"/>
      <c r="O219" s="72"/>
      <c r="P219" s="72"/>
      <c r="Q219" s="72"/>
      <c r="R219" s="72"/>
      <c r="S219" s="72"/>
      <c r="T219" s="72"/>
      <c r="U219" s="72"/>
      <c r="V219" s="72"/>
      <c r="W219" s="72"/>
      <c r="X219" s="72"/>
      <c r="Y219" s="72"/>
      <c r="Z219" s="72"/>
      <c r="AA219" s="72"/>
      <c r="AB219" s="72"/>
      <c r="AC219" s="72"/>
      <c r="AD219" s="72"/>
      <c r="AE219" s="72"/>
      <c r="AF219" s="72"/>
      <c r="AG219" s="72"/>
      <c r="AH219" s="72"/>
      <c r="AI219" s="72"/>
      <c r="AJ219" s="72"/>
      <c r="AK219" s="72"/>
      <c r="AL219" s="72"/>
      <c r="AM219" s="72"/>
      <c r="AN219" s="72"/>
      <c r="AO219" s="72"/>
      <c r="AP219" s="72"/>
      <c r="AQ219" s="72"/>
      <c r="AR219" s="72"/>
      <c r="AS219" s="72"/>
      <c r="AT219" s="72"/>
      <c r="AU219" s="72"/>
      <c r="AV219" s="72"/>
      <c r="AW219" s="72"/>
      <c r="AX219" s="72"/>
      <c r="AY219" s="72"/>
      <c r="AZ219" s="72"/>
      <c r="BA219" s="72"/>
      <c r="BB219" s="72"/>
      <c r="BC219" s="72"/>
      <c r="BD219" s="72"/>
    </row>
    <row r="220" spans="2:56">
      <c r="B220" s="72"/>
      <c r="C220" s="71"/>
      <c r="D220" s="71"/>
      <c r="E220" s="72"/>
      <c r="F220" s="72"/>
      <c r="G220" s="72"/>
      <c r="H220" s="72"/>
      <c r="I220" s="72"/>
      <c r="J220" s="72"/>
      <c r="K220" s="72"/>
      <c r="L220" s="72"/>
      <c r="M220" s="72"/>
      <c r="N220" s="72"/>
      <c r="O220" s="72"/>
      <c r="P220" s="72"/>
      <c r="Q220" s="72"/>
      <c r="R220" s="72"/>
      <c r="S220" s="72"/>
      <c r="T220" s="72"/>
      <c r="U220" s="72"/>
      <c r="V220" s="72"/>
      <c r="W220" s="72"/>
      <c r="X220" s="72"/>
      <c r="Y220" s="72"/>
      <c r="Z220" s="72"/>
      <c r="AA220" s="72"/>
      <c r="AB220" s="72"/>
      <c r="AC220" s="72"/>
      <c r="AD220" s="72"/>
      <c r="AE220" s="72"/>
      <c r="AF220" s="72"/>
      <c r="AG220" s="72"/>
      <c r="AH220" s="72"/>
      <c r="AI220" s="72"/>
      <c r="AJ220" s="72"/>
      <c r="AK220" s="72"/>
      <c r="AL220" s="72"/>
      <c r="AM220" s="72"/>
      <c r="AN220" s="72"/>
      <c r="AO220" s="72"/>
      <c r="AP220" s="72"/>
      <c r="AQ220" s="72"/>
      <c r="AR220" s="72"/>
      <c r="AS220" s="72"/>
      <c r="AT220" s="72"/>
      <c r="AU220" s="72"/>
      <c r="AV220" s="72"/>
      <c r="AW220" s="72"/>
      <c r="AX220" s="72"/>
      <c r="AY220" s="72"/>
      <c r="AZ220" s="72"/>
      <c r="BA220" s="72"/>
      <c r="BB220" s="72"/>
      <c r="BC220" s="72"/>
      <c r="BD220" s="72"/>
    </row>
    <row r="221" spans="2:56">
      <c r="B221" s="72"/>
      <c r="C221" s="71"/>
      <c r="D221" s="71"/>
      <c r="E221" s="72"/>
      <c r="F221" s="72"/>
      <c r="G221" s="72"/>
      <c r="H221" s="72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T221" s="72"/>
      <c r="U221" s="72"/>
      <c r="V221" s="72"/>
      <c r="W221" s="72"/>
      <c r="X221" s="72"/>
      <c r="Y221" s="72"/>
      <c r="Z221" s="72"/>
      <c r="AA221" s="72"/>
      <c r="AB221" s="72"/>
      <c r="AC221" s="72"/>
      <c r="AD221" s="72"/>
      <c r="AE221" s="72"/>
      <c r="AF221" s="72"/>
      <c r="AG221" s="72"/>
      <c r="AH221" s="72"/>
      <c r="AI221" s="72"/>
      <c r="AJ221" s="72"/>
      <c r="AK221" s="72"/>
      <c r="AL221" s="72"/>
      <c r="AM221" s="72"/>
      <c r="AN221" s="72"/>
      <c r="AO221" s="72"/>
      <c r="AP221" s="72"/>
      <c r="AQ221" s="72"/>
      <c r="AR221" s="72"/>
      <c r="AS221" s="72"/>
      <c r="AT221" s="72"/>
      <c r="AU221" s="72"/>
      <c r="AV221" s="72"/>
      <c r="AW221" s="72"/>
      <c r="AX221" s="72"/>
      <c r="AY221" s="72"/>
      <c r="AZ221" s="72"/>
      <c r="BA221" s="72"/>
      <c r="BB221" s="72"/>
      <c r="BC221" s="72"/>
      <c r="BD221" s="72"/>
    </row>
    <row r="222" spans="2:56">
      <c r="B222" s="72"/>
      <c r="C222" s="71"/>
      <c r="D222" s="71"/>
      <c r="E222" s="72"/>
      <c r="F222" s="72"/>
      <c r="G222" s="72"/>
      <c r="H222" s="72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T222" s="72"/>
      <c r="U222" s="72"/>
      <c r="V222" s="72"/>
      <c r="W222" s="72"/>
      <c r="X222" s="72"/>
      <c r="Y222" s="72"/>
      <c r="Z222" s="72"/>
      <c r="AA222" s="72"/>
      <c r="AB222" s="72"/>
      <c r="AC222" s="72"/>
      <c r="AD222" s="72"/>
      <c r="AE222" s="72"/>
      <c r="AF222" s="72"/>
      <c r="AG222" s="72"/>
      <c r="AH222" s="72"/>
      <c r="AI222" s="72"/>
      <c r="AJ222" s="72"/>
      <c r="AK222" s="72"/>
      <c r="AL222" s="72"/>
      <c r="AM222" s="72"/>
      <c r="AN222" s="72"/>
      <c r="AO222" s="72"/>
      <c r="AP222" s="72"/>
      <c r="AQ222" s="72"/>
      <c r="AR222" s="72"/>
      <c r="AS222" s="72"/>
      <c r="AT222" s="72"/>
      <c r="AU222" s="72"/>
      <c r="AV222" s="72"/>
      <c r="AW222" s="72"/>
      <c r="AX222" s="72"/>
      <c r="AY222" s="72"/>
      <c r="AZ222" s="72"/>
      <c r="BA222" s="72"/>
      <c r="BB222" s="72"/>
      <c r="BC222" s="72"/>
      <c r="BD222" s="72"/>
    </row>
    <row r="223" spans="2:56">
      <c r="B223" s="72"/>
      <c r="C223" s="71"/>
      <c r="D223" s="71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  <c r="Z223" s="72"/>
      <c r="AA223" s="72"/>
      <c r="AB223" s="72"/>
      <c r="AC223" s="72"/>
      <c r="AD223" s="72"/>
      <c r="AE223" s="72"/>
      <c r="AF223" s="72"/>
      <c r="AG223" s="72"/>
      <c r="AH223" s="72"/>
      <c r="AI223" s="72"/>
      <c r="AJ223" s="72"/>
      <c r="AK223" s="72"/>
      <c r="AL223" s="72"/>
      <c r="AM223" s="72"/>
      <c r="AN223" s="72"/>
      <c r="AO223" s="72"/>
      <c r="AP223" s="72"/>
      <c r="AQ223" s="72"/>
      <c r="AR223" s="72"/>
      <c r="AS223" s="72"/>
      <c r="AT223" s="72"/>
      <c r="AU223" s="72"/>
      <c r="AV223" s="72"/>
      <c r="AW223" s="72"/>
      <c r="AX223" s="72"/>
      <c r="AY223" s="72"/>
      <c r="AZ223" s="72"/>
      <c r="BA223" s="72"/>
      <c r="BB223" s="72"/>
      <c r="BC223" s="72"/>
      <c r="BD223" s="72"/>
    </row>
    <row r="224" spans="2:56">
      <c r="B224" s="72"/>
      <c r="C224" s="71"/>
      <c r="D224" s="71"/>
      <c r="E224" s="72"/>
      <c r="F224" s="72"/>
      <c r="G224" s="72"/>
      <c r="H224" s="72"/>
      <c r="I224" s="72"/>
      <c r="J224" s="72"/>
      <c r="K224" s="72"/>
      <c r="L224" s="72"/>
      <c r="M224" s="72"/>
      <c r="N224" s="72"/>
      <c r="O224" s="72"/>
      <c r="P224" s="72"/>
      <c r="Q224" s="72"/>
      <c r="R224" s="72"/>
      <c r="S224" s="72"/>
      <c r="T224" s="72"/>
      <c r="U224" s="72"/>
      <c r="V224" s="72"/>
      <c r="W224" s="72"/>
      <c r="X224" s="72"/>
      <c r="Y224" s="72"/>
      <c r="Z224" s="72"/>
      <c r="AA224" s="72"/>
      <c r="AB224" s="72"/>
      <c r="AC224" s="72"/>
      <c r="AD224" s="72"/>
      <c r="AE224" s="72"/>
      <c r="AF224" s="72"/>
      <c r="AG224" s="72"/>
      <c r="AH224" s="72"/>
      <c r="AI224" s="72"/>
      <c r="AJ224" s="72"/>
      <c r="AK224" s="72"/>
      <c r="AL224" s="72"/>
      <c r="AM224" s="72"/>
      <c r="AN224" s="72"/>
      <c r="AO224" s="72"/>
      <c r="AP224" s="72"/>
      <c r="AQ224" s="72"/>
      <c r="AR224" s="72"/>
      <c r="AS224" s="72"/>
      <c r="AT224" s="72"/>
      <c r="AU224" s="72"/>
      <c r="AV224" s="72"/>
      <c r="AW224" s="72"/>
      <c r="AX224" s="72"/>
      <c r="AY224" s="72"/>
      <c r="AZ224" s="72"/>
      <c r="BA224" s="72"/>
      <c r="BB224" s="72"/>
      <c r="BC224" s="72"/>
      <c r="BD224" s="72"/>
    </row>
    <row r="225" spans="2:56">
      <c r="B225" s="72"/>
      <c r="C225" s="71"/>
      <c r="D225" s="71"/>
      <c r="E225" s="72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72"/>
      <c r="X225" s="72"/>
      <c r="Y225" s="72"/>
      <c r="Z225" s="72"/>
      <c r="AA225" s="72"/>
      <c r="AB225" s="72"/>
      <c r="AC225" s="72"/>
      <c r="AD225" s="72"/>
      <c r="AE225" s="72"/>
      <c r="AF225" s="72"/>
      <c r="AG225" s="72"/>
      <c r="AH225" s="72"/>
      <c r="AI225" s="72"/>
      <c r="AJ225" s="72"/>
      <c r="AK225" s="72"/>
      <c r="AL225" s="72"/>
      <c r="AM225" s="72"/>
      <c r="AN225" s="72"/>
      <c r="AO225" s="72"/>
      <c r="AP225" s="72"/>
      <c r="AQ225" s="72"/>
      <c r="AR225" s="72"/>
      <c r="AS225" s="72"/>
      <c r="AT225" s="72"/>
      <c r="AU225" s="72"/>
      <c r="AV225" s="72"/>
      <c r="AW225" s="72"/>
      <c r="AX225" s="72"/>
      <c r="AY225" s="72"/>
      <c r="AZ225" s="72"/>
      <c r="BA225" s="72"/>
      <c r="BB225" s="72"/>
      <c r="BC225" s="72"/>
      <c r="BD225" s="72"/>
    </row>
    <row r="226" spans="2:56">
      <c r="B226" s="72"/>
      <c r="C226" s="71"/>
      <c r="D226" s="71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72"/>
      <c r="U226" s="72"/>
      <c r="V226" s="72"/>
      <c r="W226" s="72"/>
      <c r="X226" s="72"/>
      <c r="Y226" s="72"/>
      <c r="Z226" s="72"/>
      <c r="AA226" s="72"/>
      <c r="AB226" s="72"/>
      <c r="AC226" s="72"/>
      <c r="AD226" s="72"/>
      <c r="AE226" s="72"/>
      <c r="AF226" s="72"/>
      <c r="AG226" s="72"/>
      <c r="AH226" s="72"/>
      <c r="AI226" s="72"/>
      <c r="AJ226" s="72"/>
      <c r="AK226" s="72"/>
      <c r="AL226" s="72"/>
      <c r="AM226" s="72"/>
      <c r="AN226" s="72"/>
      <c r="AO226" s="72"/>
      <c r="AP226" s="72"/>
      <c r="AQ226" s="72"/>
      <c r="AR226" s="72"/>
      <c r="AS226" s="72"/>
      <c r="AT226" s="72"/>
      <c r="AU226" s="72"/>
      <c r="AV226" s="72"/>
      <c r="AW226" s="72"/>
      <c r="AX226" s="72"/>
      <c r="AY226" s="72"/>
      <c r="AZ226" s="72"/>
      <c r="BA226" s="72"/>
      <c r="BB226" s="72"/>
      <c r="BC226" s="72"/>
      <c r="BD226" s="72"/>
    </row>
    <row r="227" spans="2:56">
      <c r="B227" s="72"/>
      <c r="C227" s="71"/>
      <c r="D227" s="71"/>
      <c r="E227" s="72"/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T227" s="72"/>
      <c r="U227" s="72"/>
      <c r="V227" s="72"/>
      <c r="W227" s="72"/>
      <c r="X227" s="72"/>
      <c r="Y227" s="72"/>
      <c r="Z227" s="72"/>
      <c r="AA227" s="72"/>
      <c r="AB227" s="72"/>
      <c r="AC227" s="72"/>
      <c r="AD227" s="72"/>
      <c r="AE227" s="72"/>
      <c r="AF227" s="72"/>
      <c r="AG227" s="72"/>
      <c r="AH227" s="72"/>
      <c r="AI227" s="72"/>
      <c r="AJ227" s="72"/>
      <c r="AK227" s="72"/>
      <c r="AL227" s="72"/>
      <c r="AM227" s="72"/>
      <c r="AN227" s="72"/>
      <c r="AO227" s="72"/>
      <c r="AP227" s="72"/>
      <c r="AQ227" s="72"/>
      <c r="AR227" s="72"/>
      <c r="AS227" s="72"/>
      <c r="AT227" s="72"/>
      <c r="AU227" s="72"/>
      <c r="AV227" s="72"/>
      <c r="AW227" s="72"/>
      <c r="AX227" s="72"/>
      <c r="AY227" s="72"/>
      <c r="AZ227" s="72"/>
      <c r="BA227" s="72"/>
      <c r="BB227" s="72"/>
      <c r="BC227" s="72"/>
      <c r="BD227" s="72"/>
    </row>
    <row r="228" spans="2:56">
      <c r="B228" s="72"/>
      <c r="C228" s="71"/>
      <c r="D228" s="71"/>
      <c r="E228" s="72"/>
      <c r="F228" s="72"/>
      <c r="G228" s="72"/>
      <c r="H228" s="72"/>
      <c r="I228" s="72"/>
      <c r="J228" s="72"/>
      <c r="K228" s="72"/>
      <c r="L228" s="72"/>
      <c r="M228" s="72"/>
      <c r="N228" s="72"/>
      <c r="O228" s="72"/>
      <c r="P228" s="72"/>
      <c r="Q228" s="72"/>
      <c r="R228" s="72"/>
      <c r="S228" s="72"/>
      <c r="T228" s="72"/>
      <c r="U228" s="72"/>
      <c r="V228" s="72"/>
      <c r="W228" s="72"/>
      <c r="X228" s="72"/>
      <c r="Y228" s="72"/>
      <c r="Z228" s="72"/>
      <c r="AA228" s="72"/>
      <c r="AB228" s="72"/>
      <c r="AC228" s="72"/>
      <c r="AD228" s="72"/>
      <c r="AE228" s="72"/>
      <c r="AF228" s="72"/>
      <c r="AG228" s="72"/>
      <c r="AH228" s="72"/>
      <c r="AI228" s="72"/>
      <c r="AJ228" s="72"/>
      <c r="AK228" s="72"/>
      <c r="AL228" s="72"/>
      <c r="AM228" s="72"/>
      <c r="AN228" s="72"/>
      <c r="AO228" s="72"/>
      <c r="AP228" s="72"/>
      <c r="AQ228" s="72"/>
      <c r="AR228" s="72"/>
      <c r="AS228" s="72"/>
      <c r="AT228" s="72"/>
      <c r="AU228" s="72"/>
      <c r="AV228" s="72"/>
      <c r="AW228" s="72"/>
      <c r="AX228" s="72"/>
      <c r="AY228" s="72"/>
      <c r="AZ228" s="72"/>
      <c r="BA228" s="72"/>
      <c r="BB228" s="72"/>
      <c r="BC228" s="72"/>
      <c r="BD228" s="72"/>
    </row>
    <row r="229" spans="2:56">
      <c r="B229" s="72"/>
      <c r="C229" s="71"/>
      <c r="D229" s="71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  <c r="Y229" s="72"/>
      <c r="Z229" s="72"/>
      <c r="AA229" s="72"/>
      <c r="AB229" s="72"/>
      <c r="AC229" s="72"/>
      <c r="AD229" s="72"/>
      <c r="AE229" s="72"/>
      <c r="AF229" s="72"/>
      <c r="AG229" s="72"/>
      <c r="AH229" s="72"/>
      <c r="AI229" s="72"/>
      <c r="AJ229" s="72"/>
      <c r="AK229" s="72"/>
      <c r="AL229" s="72"/>
      <c r="AM229" s="72"/>
      <c r="AN229" s="72"/>
      <c r="AO229" s="72"/>
      <c r="AP229" s="72"/>
      <c r="AQ229" s="72"/>
      <c r="AR229" s="72"/>
      <c r="AS229" s="72"/>
      <c r="AT229" s="72"/>
      <c r="AU229" s="72"/>
      <c r="AV229" s="72"/>
      <c r="AW229" s="72"/>
      <c r="AX229" s="72"/>
      <c r="AY229" s="72"/>
      <c r="AZ229" s="72"/>
      <c r="BA229" s="72"/>
      <c r="BB229" s="72"/>
      <c r="BC229" s="72"/>
      <c r="BD229" s="72"/>
    </row>
    <row r="230" spans="2:56">
      <c r="B230" s="72"/>
      <c r="C230" s="71"/>
      <c r="D230" s="71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72"/>
      <c r="X230" s="72"/>
      <c r="Y230" s="72"/>
      <c r="Z230" s="72"/>
      <c r="AA230" s="72"/>
      <c r="AB230" s="72"/>
      <c r="AC230" s="72"/>
      <c r="AD230" s="72"/>
      <c r="AE230" s="72"/>
      <c r="AF230" s="72"/>
      <c r="AG230" s="72"/>
      <c r="AH230" s="72"/>
      <c r="AI230" s="72"/>
      <c r="AJ230" s="72"/>
      <c r="AK230" s="72"/>
      <c r="AL230" s="72"/>
      <c r="AM230" s="72"/>
      <c r="AN230" s="72"/>
      <c r="AO230" s="72"/>
      <c r="AP230" s="72"/>
      <c r="AQ230" s="72"/>
      <c r="AR230" s="72"/>
      <c r="AS230" s="72"/>
      <c r="AT230" s="72"/>
      <c r="AU230" s="72"/>
      <c r="AV230" s="72"/>
      <c r="AW230" s="72"/>
      <c r="AX230" s="72"/>
      <c r="AY230" s="72"/>
      <c r="AZ230" s="72"/>
      <c r="BA230" s="72"/>
      <c r="BB230" s="72"/>
      <c r="BC230" s="72"/>
      <c r="BD230" s="72"/>
    </row>
    <row r="231" spans="2:56">
      <c r="B231" s="72"/>
      <c r="C231" s="71"/>
      <c r="D231" s="71"/>
      <c r="E231" s="72"/>
      <c r="F231" s="72"/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2"/>
      <c r="W231" s="72"/>
      <c r="X231" s="72"/>
      <c r="Y231" s="72"/>
      <c r="Z231" s="72"/>
      <c r="AA231" s="72"/>
      <c r="AB231" s="72"/>
      <c r="AC231" s="72"/>
      <c r="AD231" s="72"/>
      <c r="AE231" s="72"/>
      <c r="AF231" s="72"/>
      <c r="AG231" s="72"/>
      <c r="AH231" s="72"/>
      <c r="AI231" s="72"/>
      <c r="AJ231" s="72"/>
      <c r="AK231" s="72"/>
      <c r="AL231" s="72"/>
      <c r="AM231" s="72"/>
      <c r="AN231" s="72"/>
      <c r="AO231" s="72"/>
      <c r="AP231" s="72"/>
      <c r="AQ231" s="72"/>
      <c r="AR231" s="72"/>
      <c r="AS231" s="72"/>
      <c r="AT231" s="72"/>
      <c r="AU231" s="72"/>
      <c r="AV231" s="72"/>
      <c r="AW231" s="72"/>
      <c r="AX231" s="72"/>
      <c r="AY231" s="72"/>
      <c r="AZ231" s="72"/>
      <c r="BA231" s="72"/>
      <c r="BB231" s="72"/>
      <c r="BC231" s="72"/>
      <c r="BD231" s="72"/>
    </row>
    <row r="232" spans="2:56">
      <c r="B232" s="72"/>
      <c r="C232" s="71"/>
      <c r="D232" s="71"/>
      <c r="E232" s="72"/>
      <c r="F232" s="72"/>
      <c r="G232" s="72"/>
      <c r="H232" s="72"/>
      <c r="I232" s="72"/>
      <c r="J232" s="72"/>
      <c r="K232" s="72"/>
      <c r="L232" s="72"/>
      <c r="M232" s="72"/>
      <c r="N232" s="72"/>
      <c r="O232" s="72"/>
      <c r="P232" s="72"/>
      <c r="Q232" s="72"/>
      <c r="R232" s="72"/>
      <c r="S232" s="72"/>
      <c r="T232" s="72"/>
      <c r="U232" s="72"/>
      <c r="V232" s="72"/>
      <c r="W232" s="72"/>
      <c r="X232" s="72"/>
      <c r="Y232" s="72"/>
      <c r="Z232" s="72"/>
      <c r="AA232" s="72"/>
      <c r="AB232" s="72"/>
      <c r="AC232" s="72"/>
      <c r="AD232" s="72"/>
      <c r="AE232" s="72"/>
      <c r="AF232" s="72"/>
      <c r="AG232" s="72"/>
      <c r="AH232" s="72"/>
      <c r="AI232" s="72"/>
      <c r="AJ232" s="72"/>
      <c r="AK232" s="72"/>
      <c r="AL232" s="72"/>
      <c r="AM232" s="72"/>
      <c r="AN232" s="72"/>
      <c r="AO232" s="72"/>
      <c r="AP232" s="72"/>
      <c r="AQ232" s="72"/>
      <c r="AR232" s="72"/>
      <c r="AS232" s="72"/>
      <c r="AT232" s="72"/>
      <c r="AU232" s="72"/>
      <c r="AV232" s="72"/>
      <c r="AW232" s="72"/>
      <c r="AX232" s="72"/>
      <c r="AY232" s="72"/>
      <c r="AZ232" s="72"/>
      <c r="BA232" s="72"/>
      <c r="BB232" s="72"/>
      <c r="BC232" s="72"/>
      <c r="BD232" s="72"/>
    </row>
    <row r="233" spans="2:56">
      <c r="B233" s="72"/>
      <c r="C233" s="71"/>
      <c r="D233" s="71"/>
      <c r="E233" s="72"/>
      <c r="F233" s="72"/>
      <c r="G233" s="72"/>
      <c r="H233" s="72"/>
      <c r="I233" s="72"/>
      <c r="J233" s="72"/>
      <c r="K233" s="72"/>
      <c r="L233" s="72"/>
      <c r="M233" s="72"/>
      <c r="N233" s="72"/>
      <c r="O233" s="72"/>
      <c r="P233" s="72"/>
      <c r="Q233" s="72"/>
      <c r="R233" s="72"/>
      <c r="S233" s="72"/>
      <c r="T233" s="72"/>
      <c r="U233" s="72"/>
      <c r="V233" s="72"/>
      <c r="W233" s="72"/>
      <c r="X233" s="72"/>
      <c r="Y233" s="72"/>
      <c r="Z233" s="72"/>
      <c r="AA233" s="72"/>
      <c r="AB233" s="72"/>
      <c r="AC233" s="72"/>
      <c r="AD233" s="72"/>
      <c r="AE233" s="72"/>
      <c r="AF233" s="72"/>
      <c r="AG233" s="72"/>
      <c r="AH233" s="72"/>
      <c r="AI233" s="72"/>
      <c r="AJ233" s="72"/>
      <c r="AK233" s="72"/>
      <c r="AL233" s="72"/>
      <c r="AM233" s="72"/>
      <c r="AN233" s="72"/>
      <c r="AO233" s="72"/>
      <c r="AP233" s="72"/>
      <c r="AQ233" s="72"/>
      <c r="AR233" s="72"/>
      <c r="AS233" s="72"/>
      <c r="AT233" s="72"/>
      <c r="AU233" s="72"/>
      <c r="AV233" s="72"/>
      <c r="AW233" s="72"/>
      <c r="AX233" s="72"/>
      <c r="AY233" s="72"/>
      <c r="AZ233" s="72"/>
      <c r="BA233" s="72"/>
      <c r="BB233" s="72"/>
      <c r="BC233" s="72"/>
      <c r="BD233" s="72"/>
    </row>
    <row r="234" spans="2:56">
      <c r="B234" s="72"/>
      <c r="C234" s="71"/>
      <c r="D234" s="71"/>
      <c r="E234" s="72"/>
      <c r="F234" s="72"/>
      <c r="G234" s="72"/>
      <c r="H234" s="72"/>
      <c r="I234" s="72"/>
      <c r="J234" s="72"/>
      <c r="K234" s="72"/>
      <c r="L234" s="72"/>
      <c r="M234" s="72"/>
      <c r="N234" s="72"/>
      <c r="O234" s="72"/>
      <c r="P234" s="72"/>
      <c r="Q234" s="72"/>
      <c r="R234" s="72"/>
      <c r="S234" s="72"/>
      <c r="T234" s="72"/>
      <c r="U234" s="72"/>
      <c r="V234" s="72"/>
      <c r="W234" s="72"/>
      <c r="X234" s="72"/>
      <c r="Y234" s="72"/>
      <c r="Z234" s="72"/>
      <c r="AA234" s="72"/>
      <c r="AB234" s="72"/>
      <c r="AC234" s="72"/>
      <c r="AD234" s="72"/>
      <c r="AE234" s="72"/>
      <c r="AF234" s="72"/>
      <c r="AG234" s="72"/>
      <c r="AH234" s="72"/>
      <c r="AI234" s="72"/>
      <c r="AJ234" s="72"/>
      <c r="AK234" s="72"/>
      <c r="AL234" s="72"/>
      <c r="AM234" s="72"/>
      <c r="AN234" s="72"/>
      <c r="AO234" s="72"/>
      <c r="AP234" s="72"/>
      <c r="AQ234" s="72"/>
      <c r="AR234" s="72"/>
      <c r="AS234" s="72"/>
      <c r="AT234" s="72"/>
      <c r="AU234" s="72"/>
      <c r="AV234" s="72"/>
      <c r="AW234" s="72"/>
      <c r="AX234" s="72"/>
      <c r="AY234" s="72"/>
      <c r="AZ234" s="72"/>
      <c r="BA234" s="72"/>
      <c r="BB234" s="72"/>
      <c r="BC234" s="72"/>
      <c r="BD234" s="72"/>
    </row>
    <row r="235" spans="2:56">
      <c r="B235" s="72"/>
      <c r="C235" s="71"/>
      <c r="D235" s="71"/>
      <c r="E235" s="72"/>
      <c r="F235" s="72"/>
      <c r="G235" s="72"/>
      <c r="H235" s="72"/>
      <c r="I235" s="72"/>
      <c r="J235" s="72"/>
      <c r="K235" s="72"/>
      <c r="L235" s="72"/>
      <c r="M235" s="72"/>
      <c r="N235" s="72"/>
      <c r="O235" s="72"/>
      <c r="P235" s="72"/>
      <c r="Q235" s="72"/>
      <c r="R235" s="72"/>
      <c r="S235" s="72"/>
      <c r="T235" s="72"/>
      <c r="U235" s="72"/>
      <c r="V235" s="72"/>
      <c r="W235" s="72"/>
      <c r="X235" s="72"/>
      <c r="Y235" s="72"/>
      <c r="Z235" s="72"/>
      <c r="AA235" s="72"/>
      <c r="AB235" s="72"/>
      <c r="AC235" s="72"/>
      <c r="AD235" s="72"/>
      <c r="AE235" s="72"/>
      <c r="AF235" s="72"/>
      <c r="AG235" s="72"/>
      <c r="AH235" s="72"/>
      <c r="AI235" s="72"/>
      <c r="AJ235" s="72"/>
      <c r="AK235" s="72"/>
      <c r="AL235" s="72"/>
      <c r="AM235" s="72"/>
      <c r="AN235" s="72"/>
      <c r="AO235" s="72"/>
      <c r="AP235" s="72"/>
      <c r="AQ235" s="72"/>
      <c r="AR235" s="72"/>
      <c r="AS235" s="72"/>
      <c r="AT235" s="72"/>
      <c r="AU235" s="72"/>
      <c r="AV235" s="72"/>
      <c r="AW235" s="72"/>
      <c r="AX235" s="72"/>
      <c r="AY235" s="72"/>
      <c r="AZ235" s="72"/>
      <c r="BA235" s="72"/>
      <c r="BB235" s="72"/>
      <c r="BC235" s="72"/>
      <c r="BD235" s="72"/>
    </row>
    <row r="236" spans="2:56">
      <c r="B236" s="72"/>
      <c r="C236" s="71"/>
      <c r="D236" s="71"/>
      <c r="E236" s="72"/>
      <c r="F236" s="72"/>
      <c r="G236" s="72"/>
      <c r="H236" s="72"/>
      <c r="I236" s="72"/>
      <c r="J236" s="72"/>
      <c r="K236" s="72"/>
      <c r="L236" s="72"/>
      <c r="M236" s="72"/>
      <c r="N236" s="72"/>
      <c r="O236" s="72"/>
      <c r="P236" s="72"/>
      <c r="Q236" s="72"/>
      <c r="R236" s="72"/>
      <c r="S236" s="72"/>
      <c r="T236" s="72"/>
      <c r="U236" s="72"/>
      <c r="V236" s="72"/>
      <c r="W236" s="72"/>
      <c r="X236" s="72"/>
      <c r="Y236" s="72"/>
      <c r="Z236" s="72"/>
      <c r="AA236" s="72"/>
      <c r="AB236" s="72"/>
      <c r="AC236" s="72"/>
      <c r="AD236" s="72"/>
      <c r="AE236" s="72"/>
      <c r="AF236" s="72"/>
      <c r="AG236" s="72"/>
      <c r="AH236" s="72"/>
      <c r="AI236" s="72"/>
      <c r="AJ236" s="72"/>
      <c r="AK236" s="72"/>
      <c r="AL236" s="72"/>
      <c r="AM236" s="72"/>
      <c r="AN236" s="72"/>
      <c r="AO236" s="72"/>
      <c r="AP236" s="72"/>
      <c r="AQ236" s="72"/>
      <c r="AR236" s="72"/>
      <c r="AS236" s="72"/>
      <c r="AT236" s="72"/>
      <c r="AU236" s="72"/>
      <c r="AV236" s="72"/>
      <c r="AW236" s="72"/>
      <c r="AX236" s="72"/>
      <c r="AY236" s="72"/>
      <c r="AZ236" s="72"/>
      <c r="BA236" s="72"/>
      <c r="BB236" s="72"/>
      <c r="BC236" s="72"/>
      <c r="BD236" s="72"/>
    </row>
    <row r="237" spans="2:56">
      <c r="B237" s="72"/>
      <c r="C237" s="71"/>
      <c r="D237" s="71"/>
      <c r="E237" s="72"/>
      <c r="F237" s="72"/>
      <c r="G237" s="72"/>
      <c r="H237" s="72"/>
      <c r="I237" s="72"/>
      <c r="J237" s="72"/>
      <c r="K237" s="72"/>
      <c r="L237" s="72"/>
      <c r="M237" s="72"/>
      <c r="N237" s="72"/>
      <c r="O237" s="72"/>
      <c r="P237" s="72"/>
      <c r="Q237" s="72"/>
      <c r="R237" s="72"/>
      <c r="S237" s="72"/>
      <c r="T237" s="72"/>
      <c r="U237" s="72"/>
      <c r="V237" s="72"/>
      <c r="W237" s="72"/>
      <c r="X237" s="72"/>
      <c r="Y237" s="72"/>
      <c r="Z237" s="72"/>
      <c r="AA237" s="72"/>
      <c r="AB237" s="72"/>
      <c r="AC237" s="72"/>
      <c r="AD237" s="72"/>
      <c r="AE237" s="72"/>
      <c r="AF237" s="72"/>
      <c r="AG237" s="72"/>
      <c r="AH237" s="72"/>
      <c r="AI237" s="72"/>
      <c r="AJ237" s="72"/>
      <c r="AK237" s="72"/>
      <c r="AL237" s="72"/>
      <c r="AM237" s="72"/>
      <c r="AN237" s="72"/>
      <c r="AO237" s="72"/>
      <c r="AP237" s="72"/>
      <c r="AQ237" s="72"/>
      <c r="AR237" s="72"/>
      <c r="AS237" s="72"/>
      <c r="AT237" s="72"/>
      <c r="AU237" s="72"/>
      <c r="AV237" s="72"/>
      <c r="AW237" s="72"/>
      <c r="AX237" s="72"/>
      <c r="AY237" s="72"/>
      <c r="AZ237" s="72"/>
      <c r="BA237" s="72"/>
      <c r="BB237" s="72"/>
      <c r="BC237" s="72"/>
      <c r="BD237" s="72"/>
    </row>
    <row r="238" spans="2:56">
      <c r="B238" s="72"/>
      <c r="C238" s="71"/>
      <c r="D238" s="71"/>
      <c r="E238" s="72"/>
      <c r="F238" s="72"/>
      <c r="G238" s="72"/>
      <c r="H238" s="72"/>
      <c r="I238" s="72"/>
      <c r="J238" s="72"/>
      <c r="K238" s="72"/>
      <c r="L238" s="72"/>
      <c r="M238" s="72"/>
      <c r="N238" s="72"/>
      <c r="O238" s="72"/>
      <c r="P238" s="72"/>
      <c r="Q238" s="72"/>
      <c r="R238" s="72"/>
      <c r="S238" s="72"/>
      <c r="T238" s="72"/>
      <c r="U238" s="72"/>
      <c r="V238" s="72"/>
      <c r="W238" s="72"/>
      <c r="X238" s="72"/>
      <c r="Y238" s="72"/>
      <c r="Z238" s="72"/>
      <c r="AA238" s="72"/>
      <c r="AB238" s="72"/>
      <c r="AC238" s="72"/>
      <c r="AD238" s="72"/>
      <c r="AE238" s="72"/>
      <c r="AF238" s="72"/>
      <c r="AG238" s="72"/>
      <c r="AH238" s="72"/>
      <c r="AI238" s="72"/>
      <c r="AJ238" s="72"/>
      <c r="AK238" s="72"/>
      <c r="AL238" s="72"/>
      <c r="AM238" s="72"/>
      <c r="AN238" s="72"/>
      <c r="AO238" s="72"/>
      <c r="AP238" s="72"/>
      <c r="AQ238" s="72"/>
      <c r="AR238" s="72"/>
      <c r="AS238" s="72"/>
      <c r="AT238" s="72"/>
      <c r="AU238" s="72"/>
      <c r="AV238" s="72"/>
      <c r="AW238" s="72"/>
      <c r="AX238" s="72"/>
      <c r="AY238" s="72"/>
      <c r="AZ238" s="72"/>
      <c r="BA238" s="72"/>
      <c r="BB238" s="72"/>
      <c r="BC238" s="72"/>
      <c r="BD238" s="72"/>
    </row>
    <row r="239" spans="2:56">
      <c r="B239" s="72"/>
      <c r="C239" s="71"/>
      <c r="D239" s="71"/>
      <c r="E239" s="72"/>
      <c r="F239" s="72"/>
      <c r="G239" s="72"/>
      <c r="H239" s="72"/>
      <c r="I239" s="72"/>
      <c r="J239" s="72"/>
      <c r="K239" s="72"/>
      <c r="L239" s="72"/>
      <c r="M239" s="72"/>
      <c r="N239" s="72"/>
      <c r="O239" s="72"/>
      <c r="P239" s="72"/>
      <c r="Q239" s="72"/>
      <c r="R239" s="72"/>
      <c r="S239" s="72"/>
      <c r="T239" s="72"/>
      <c r="U239" s="72"/>
      <c r="V239" s="72"/>
      <c r="W239" s="72"/>
      <c r="X239" s="72"/>
      <c r="Y239" s="72"/>
      <c r="Z239" s="72"/>
      <c r="AA239" s="72"/>
      <c r="AB239" s="72"/>
      <c r="AC239" s="72"/>
      <c r="AD239" s="72"/>
      <c r="AE239" s="72"/>
      <c r="AF239" s="72"/>
      <c r="AG239" s="72"/>
      <c r="AH239" s="72"/>
      <c r="AI239" s="72"/>
      <c r="AJ239" s="72"/>
      <c r="AK239" s="72"/>
      <c r="AL239" s="72"/>
      <c r="AM239" s="72"/>
      <c r="AN239" s="72"/>
      <c r="AO239" s="72"/>
      <c r="AP239" s="72"/>
      <c r="AQ239" s="72"/>
      <c r="AR239" s="72"/>
      <c r="AS239" s="72"/>
      <c r="AT239" s="72"/>
      <c r="AU239" s="72"/>
      <c r="AV239" s="72"/>
      <c r="AW239" s="72"/>
      <c r="AX239" s="72"/>
      <c r="AY239" s="72"/>
      <c r="AZ239" s="72"/>
      <c r="BA239" s="72"/>
      <c r="BB239" s="72"/>
      <c r="BC239" s="72"/>
      <c r="BD239" s="72"/>
    </row>
    <row r="240" spans="2:56">
      <c r="B240" s="72"/>
      <c r="C240" s="71"/>
      <c r="D240" s="71"/>
      <c r="E240" s="72"/>
      <c r="F240" s="72"/>
      <c r="G240" s="72"/>
      <c r="H240" s="72"/>
      <c r="I240" s="72"/>
      <c r="J240" s="72"/>
      <c r="K240" s="72"/>
      <c r="L240" s="72"/>
      <c r="M240" s="72"/>
      <c r="N240" s="72"/>
      <c r="O240" s="72"/>
      <c r="P240" s="72"/>
      <c r="Q240" s="72"/>
      <c r="R240" s="72"/>
      <c r="S240" s="72"/>
      <c r="T240" s="72"/>
      <c r="U240" s="72"/>
      <c r="V240" s="72"/>
      <c r="W240" s="72"/>
      <c r="X240" s="72"/>
      <c r="Y240" s="72"/>
      <c r="Z240" s="72"/>
      <c r="AA240" s="72"/>
      <c r="AB240" s="72"/>
      <c r="AC240" s="72"/>
      <c r="AD240" s="72"/>
      <c r="AE240" s="72"/>
      <c r="AF240" s="72"/>
      <c r="AG240" s="72"/>
      <c r="AH240" s="72"/>
      <c r="AI240" s="72"/>
      <c r="AJ240" s="72"/>
      <c r="AK240" s="72"/>
      <c r="AL240" s="72"/>
      <c r="AM240" s="72"/>
      <c r="AN240" s="72"/>
      <c r="AO240" s="72"/>
      <c r="AP240" s="72"/>
      <c r="AQ240" s="72"/>
      <c r="AR240" s="72"/>
      <c r="AS240" s="72"/>
      <c r="AT240" s="72"/>
      <c r="AU240" s="72"/>
      <c r="AV240" s="72"/>
      <c r="AW240" s="72"/>
      <c r="AX240" s="72"/>
      <c r="AY240" s="72"/>
      <c r="AZ240" s="72"/>
      <c r="BA240" s="72"/>
      <c r="BB240" s="72"/>
      <c r="BC240" s="72"/>
      <c r="BD240" s="72"/>
    </row>
    <row r="241" spans="2:56">
      <c r="B241" s="72"/>
      <c r="C241" s="71"/>
      <c r="D241" s="71"/>
      <c r="E241" s="72"/>
      <c r="F241" s="72"/>
      <c r="G241" s="72"/>
      <c r="H241" s="72"/>
      <c r="I241" s="72"/>
      <c r="J241" s="72"/>
      <c r="K241" s="72"/>
      <c r="L241" s="72"/>
      <c r="M241" s="72"/>
      <c r="N241" s="72"/>
      <c r="O241" s="72"/>
      <c r="P241" s="72"/>
      <c r="Q241" s="72"/>
      <c r="R241" s="72"/>
      <c r="S241" s="72"/>
      <c r="T241" s="72"/>
      <c r="U241" s="72"/>
      <c r="V241" s="72"/>
      <c r="W241" s="72"/>
      <c r="X241" s="72"/>
      <c r="Y241" s="72"/>
      <c r="Z241" s="72"/>
      <c r="AA241" s="72"/>
      <c r="AB241" s="72"/>
      <c r="AC241" s="72"/>
      <c r="AD241" s="72"/>
      <c r="AE241" s="72"/>
      <c r="AF241" s="72"/>
      <c r="AG241" s="72"/>
      <c r="AH241" s="72"/>
      <c r="AI241" s="72"/>
      <c r="AJ241" s="72"/>
      <c r="AK241" s="72"/>
      <c r="AL241" s="72"/>
      <c r="AM241" s="72"/>
      <c r="AN241" s="72"/>
      <c r="AO241" s="72"/>
      <c r="AP241" s="72"/>
      <c r="AQ241" s="72"/>
      <c r="AR241" s="72"/>
      <c r="AS241" s="72"/>
      <c r="AT241" s="72"/>
      <c r="AU241" s="72"/>
      <c r="AV241" s="72"/>
      <c r="AW241" s="72"/>
      <c r="AX241" s="72"/>
      <c r="AY241" s="72"/>
      <c r="AZ241" s="72"/>
      <c r="BA241" s="72"/>
      <c r="BB241" s="72"/>
      <c r="BC241" s="72"/>
      <c r="BD241" s="72"/>
    </row>
    <row r="242" spans="2:56">
      <c r="B242" s="72"/>
      <c r="C242" s="71"/>
      <c r="D242" s="71"/>
      <c r="E242" s="72"/>
      <c r="F242" s="72"/>
      <c r="G242" s="72"/>
      <c r="H242" s="72"/>
      <c r="I242" s="72"/>
      <c r="J242" s="72"/>
      <c r="K242" s="72"/>
      <c r="L242" s="72"/>
      <c r="M242" s="72"/>
      <c r="N242" s="72"/>
      <c r="O242" s="72"/>
      <c r="P242" s="72"/>
      <c r="Q242" s="72"/>
      <c r="R242" s="72"/>
      <c r="S242" s="72"/>
      <c r="T242" s="72"/>
      <c r="U242" s="72"/>
      <c r="V242" s="72"/>
      <c r="W242" s="72"/>
      <c r="X242" s="72"/>
      <c r="Y242" s="72"/>
      <c r="Z242" s="72"/>
      <c r="AA242" s="72"/>
      <c r="AB242" s="72"/>
      <c r="AC242" s="72"/>
      <c r="AD242" s="72"/>
      <c r="AE242" s="72"/>
      <c r="AF242" s="72"/>
      <c r="AG242" s="72"/>
      <c r="AH242" s="72"/>
      <c r="AI242" s="72"/>
      <c r="AJ242" s="72"/>
      <c r="AK242" s="72"/>
      <c r="AL242" s="72"/>
      <c r="AM242" s="72"/>
      <c r="AN242" s="72"/>
      <c r="AO242" s="72"/>
      <c r="AP242" s="72"/>
      <c r="AQ242" s="72"/>
      <c r="AR242" s="72"/>
      <c r="AS242" s="72"/>
      <c r="AT242" s="72"/>
      <c r="AU242" s="72"/>
      <c r="AV242" s="72"/>
      <c r="AW242" s="72"/>
      <c r="AX242" s="72"/>
      <c r="AY242" s="72"/>
      <c r="AZ242" s="72"/>
      <c r="BA242" s="72"/>
      <c r="BB242" s="72"/>
      <c r="BC242" s="72"/>
      <c r="BD242" s="72"/>
    </row>
    <row r="243" spans="2:56">
      <c r="B243" s="72"/>
      <c r="C243" s="71"/>
      <c r="D243" s="71"/>
      <c r="E243" s="72"/>
      <c r="F243" s="72"/>
      <c r="G243" s="72"/>
      <c r="H243" s="72"/>
      <c r="I243" s="72"/>
      <c r="J243" s="72"/>
      <c r="K243" s="72"/>
      <c r="L243" s="72"/>
      <c r="M243" s="72"/>
      <c r="N243" s="72"/>
      <c r="O243" s="72"/>
      <c r="P243" s="72"/>
      <c r="Q243" s="72"/>
      <c r="R243" s="72"/>
      <c r="S243" s="72"/>
      <c r="T243" s="72"/>
      <c r="U243" s="72"/>
      <c r="V243" s="72"/>
      <c r="W243" s="72"/>
      <c r="X243" s="72"/>
      <c r="Y243" s="72"/>
      <c r="Z243" s="72"/>
      <c r="AA243" s="72"/>
      <c r="AB243" s="72"/>
      <c r="AC243" s="72"/>
      <c r="AD243" s="72"/>
      <c r="AE243" s="72"/>
      <c r="AF243" s="72"/>
      <c r="AG243" s="72"/>
      <c r="AH243" s="72"/>
      <c r="AI243" s="72"/>
      <c r="AJ243" s="72"/>
      <c r="AK243" s="72"/>
      <c r="AL243" s="72"/>
      <c r="AM243" s="72"/>
      <c r="AN243" s="72"/>
      <c r="AO243" s="72"/>
      <c r="AP243" s="72"/>
      <c r="AQ243" s="72"/>
      <c r="AR243" s="72"/>
      <c r="AS243" s="72"/>
      <c r="AT243" s="72"/>
      <c r="AU243" s="72"/>
      <c r="AV243" s="72"/>
      <c r="AW243" s="72"/>
      <c r="AX243" s="72"/>
      <c r="AY243" s="72"/>
      <c r="AZ243" s="72"/>
      <c r="BA243" s="72"/>
      <c r="BB243" s="72"/>
      <c r="BC243" s="72"/>
      <c r="BD243" s="72"/>
    </row>
    <row r="244" spans="2:56">
      <c r="B244" s="72"/>
      <c r="C244" s="71"/>
      <c r="D244" s="71"/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72"/>
      <c r="X244" s="72"/>
      <c r="Y244" s="72"/>
      <c r="Z244" s="72"/>
      <c r="AA244" s="72"/>
      <c r="AB244" s="72"/>
      <c r="AC244" s="72"/>
      <c r="AD244" s="72"/>
      <c r="AE244" s="72"/>
      <c r="AF244" s="72"/>
      <c r="AG244" s="72"/>
      <c r="AH244" s="72"/>
      <c r="AI244" s="72"/>
      <c r="AJ244" s="72"/>
      <c r="AK244" s="72"/>
      <c r="AL244" s="72"/>
      <c r="AM244" s="72"/>
      <c r="AN244" s="72"/>
      <c r="AO244" s="72"/>
      <c r="AP244" s="72"/>
      <c r="AQ244" s="72"/>
      <c r="AR244" s="72"/>
      <c r="AS244" s="72"/>
      <c r="AT244" s="72"/>
      <c r="AU244" s="72"/>
      <c r="AV244" s="72"/>
      <c r="AW244" s="72"/>
      <c r="AX244" s="72"/>
      <c r="AY244" s="72"/>
      <c r="AZ244" s="72"/>
      <c r="BA244" s="72"/>
      <c r="BB244" s="72"/>
      <c r="BC244" s="72"/>
      <c r="BD244" s="72"/>
    </row>
    <row r="245" spans="2:56">
      <c r="B245" s="72"/>
      <c r="C245" s="71"/>
      <c r="D245" s="71"/>
      <c r="E245" s="72"/>
      <c r="F245" s="72"/>
      <c r="G245" s="72"/>
      <c r="H245" s="72"/>
      <c r="I245" s="72"/>
      <c r="J245" s="72"/>
      <c r="K245" s="72"/>
      <c r="L245" s="72"/>
      <c r="M245" s="72"/>
      <c r="N245" s="72"/>
      <c r="O245" s="72"/>
      <c r="P245" s="72"/>
      <c r="Q245" s="72"/>
      <c r="R245" s="72"/>
      <c r="S245" s="72"/>
      <c r="T245" s="72"/>
      <c r="U245" s="72"/>
      <c r="V245" s="72"/>
      <c r="W245" s="72"/>
      <c r="X245" s="72"/>
      <c r="Y245" s="72"/>
      <c r="Z245" s="72"/>
      <c r="AA245" s="72"/>
      <c r="AB245" s="72"/>
      <c r="AC245" s="72"/>
      <c r="AD245" s="72"/>
      <c r="AE245" s="72"/>
      <c r="AF245" s="72"/>
      <c r="AG245" s="72"/>
      <c r="AH245" s="72"/>
      <c r="AI245" s="72"/>
      <c r="AJ245" s="72"/>
      <c r="AK245" s="72"/>
      <c r="AL245" s="72"/>
      <c r="AM245" s="72"/>
      <c r="AN245" s="72"/>
      <c r="AO245" s="72"/>
      <c r="AP245" s="72"/>
      <c r="AQ245" s="72"/>
      <c r="AR245" s="72"/>
      <c r="AS245" s="72"/>
      <c r="AT245" s="72"/>
      <c r="AU245" s="72"/>
      <c r="AV245" s="72"/>
      <c r="AW245" s="72"/>
      <c r="AX245" s="72"/>
      <c r="AY245" s="72"/>
      <c r="AZ245" s="72"/>
      <c r="BA245" s="72"/>
      <c r="BB245" s="72"/>
      <c r="BC245" s="72"/>
      <c r="BD245" s="72"/>
    </row>
    <row r="246" spans="2:56">
      <c r="B246" s="72"/>
      <c r="C246" s="71"/>
      <c r="D246" s="71"/>
      <c r="E246" s="72"/>
      <c r="F246" s="72"/>
      <c r="G246" s="72"/>
      <c r="H246" s="72"/>
      <c r="I246" s="72"/>
      <c r="J246" s="72"/>
      <c r="K246" s="72"/>
      <c r="L246" s="72"/>
      <c r="M246" s="72"/>
      <c r="N246" s="72"/>
      <c r="O246" s="72"/>
      <c r="P246" s="72"/>
      <c r="Q246" s="72"/>
      <c r="R246" s="72"/>
      <c r="S246" s="72"/>
      <c r="T246" s="72"/>
      <c r="U246" s="72"/>
      <c r="V246" s="72"/>
      <c r="W246" s="72"/>
      <c r="X246" s="72"/>
      <c r="Y246" s="72"/>
      <c r="Z246" s="72"/>
      <c r="AA246" s="72"/>
      <c r="AB246" s="72"/>
      <c r="AC246" s="72"/>
      <c r="AD246" s="72"/>
      <c r="AE246" s="72"/>
      <c r="AF246" s="72"/>
      <c r="AG246" s="72"/>
      <c r="AH246" s="72"/>
      <c r="AI246" s="72"/>
      <c r="AJ246" s="72"/>
      <c r="AK246" s="72"/>
      <c r="AL246" s="72"/>
      <c r="AM246" s="72"/>
      <c r="AN246" s="72"/>
      <c r="AO246" s="72"/>
      <c r="AP246" s="72"/>
      <c r="AQ246" s="72"/>
      <c r="AR246" s="72"/>
      <c r="AS246" s="72"/>
      <c r="AT246" s="72"/>
      <c r="AU246" s="72"/>
      <c r="AV246" s="72"/>
      <c r="AW246" s="72"/>
      <c r="AX246" s="72"/>
      <c r="AY246" s="72"/>
      <c r="AZ246" s="72"/>
      <c r="BA246" s="72"/>
      <c r="BB246" s="72"/>
      <c r="BC246" s="72"/>
      <c r="BD246" s="72"/>
    </row>
    <row r="247" spans="2:56">
      <c r="B247" s="72"/>
      <c r="C247" s="71"/>
      <c r="D247" s="71"/>
      <c r="E247" s="72"/>
      <c r="F247" s="72"/>
      <c r="G247" s="72"/>
      <c r="H247" s="72"/>
      <c r="I247" s="72"/>
      <c r="J247" s="72"/>
      <c r="K247" s="72"/>
      <c r="L247" s="72"/>
      <c r="M247" s="72"/>
      <c r="N247" s="72"/>
      <c r="O247" s="72"/>
      <c r="P247" s="72"/>
      <c r="Q247" s="72"/>
      <c r="R247" s="72"/>
      <c r="S247" s="72"/>
      <c r="T247" s="72"/>
      <c r="U247" s="72"/>
      <c r="V247" s="72"/>
      <c r="W247" s="72"/>
      <c r="X247" s="72"/>
      <c r="Y247" s="72"/>
      <c r="Z247" s="72"/>
      <c r="AA247" s="72"/>
      <c r="AB247" s="72"/>
      <c r="AC247" s="72"/>
      <c r="AD247" s="72"/>
      <c r="AE247" s="72"/>
      <c r="AF247" s="72"/>
      <c r="AG247" s="72"/>
      <c r="AH247" s="72"/>
      <c r="AI247" s="72"/>
      <c r="AJ247" s="72"/>
      <c r="AK247" s="72"/>
      <c r="AL247" s="72"/>
      <c r="AM247" s="72"/>
      <c r="AN247" s="72"/>
      <c r="AO247" s="72"/>
      <c r="AP247" s="72"/>
      <c r="AQ247" s="72"/>
      <c r="AR247" s="72"/>
      <c r="AS247" s="72"/>
      <c r="AT247" s="72"/>
      <c r="AU247" s="72"/>
      <c r="AV247" s="72"/>
      <c r="AW247" s="72"/>
      <c r="AX247" s="72"/>
      <c r="AY247" s="72"/>
      <c r="AZ247" s="72"/>
      <c r="BA247" s="72"/>
      <c r="BB247" s="72"/>
      <c r="BC247" s="72"/>
      <c r="BD247" s="72"/>
    </row>
    <row r="248" spans="2:56">
      <c r="B248" s="72"/>
      <c r="C248" s="71"/>
      <c r="D248" s="71"/>
      <c r="E248" s="72"/>
      <c r="F248" s="72"/>
      <c r="G248" s="72"/>
      <c r="H248" s="72"/>
      <c r="I248" s="72"/>
      <c r="J248" s="72"/>
      <c r="K248" s="72"/>
      <c r="L248" s="72"/>
      <c r="M248" s="72"/>
      <c r="N248" s="72"/>
      <c r="O248" s="72"/>
      <c r="P248" s="72"/>
      <c r="Q248" s="72"/>
      <c r="R248" s="72"/>
      <c r="S248" s="72"/>
      <c r="T248" s="72"/>
      <c r="U248" s="72"/>
      <c r="V248" s="72"/>
      <c r="W248" s="72"/>
      <c r="X248" s="72"/>
      <c r="Y248" s="72"/>
      <c r="Z248" s="72"/>
      <c r="AA248" s="72"/>
      <c r="AB248" s="72"/>
      <c r="AC248" s="72"/>
      <c r="AD248" s="72"/>
      <c r="AE248" s="72"/>
      <c r="AF248" s="72"/>
      <c r="AG248" s="72"/>
      <c r="AH248" s="72"/>
      <c r="AI248" s="72"/>
      <c r="AJ248" s="72"/>
      <c r="AK248" s="72"/>
      <c r="AL248" s="72"/>
      <c r="AM248" s="72"/>
      <c r="AN248" s="72"/>
      <c r="AO248" s="72"/>
      <c r="AP248" s="72"/>
      <c r="AQ248" s="72"/>
      <c r="AR248" s="72"/>
      <c r="AS248" s="72"/>
      <c r="AT248" s="72"/>
      <c r="AU248" s="72"/>
      <c r="AV248" s="72"/>
      <c r="AW248" s="72"/>
      <c r="AX248" s="72"/>
      <c r="AY248" s="72"/>
      <c r="AZ248" s="72"/>
      <c r="BA248" s="72"/>
      <c r="BB248" s="72"/>
      <c r="BC248" s="72"/>
      <c r="BD248" s="72"/>
    </row>
    <row r="249" spans="2:56">
      <c r="B249" s="72"/>
      <c r="C249" s="71"/>
      <c r="D249" s="71"/>
      <c r="E249" s="72"/>
      <c r="F249" s="72"/>
      <c r="G249" s="72"/>
      <c r="H249" s="72"/>
      <c r="I249" s="72"/>
      <c r="J249" s="72"/>
      <c r="K249" s="72"/>
      <c r="L249" s="72"/>
      <c r="M249" s="72"/>
      <c r="N249" s="72"/>
      <c r="O249" s="72"/>
      <c r="P249" s="72"/>
      <c r="Q249" s="72"/>
      <c r="R249" s="72"/>
      <c r="S249" s="72"/>
      <c r="T249" s="72"/>
      <c r="U249" s="72"/>
      <c r="V249" s="72"/>
      <c r="W249" s="72"/>
      <c r="X249" s="72"/>
      <c r="Y249" s="72"/>
      <c r="Z249" s="72"/>
      <c r="AA249" s="72"/>
      <c r="AB249" s="72"/>
      <c r="AC249" s="72"/>
      <c r="AD249" s="72"/>
      <c r="AE249" s="72"/>
      <c r="AF249" s="72"/>
      <c r="AG249" s="72"/>
      <c r="AH249" s="72"/>
      <c r="AI249" s="72"/>
      <c r="AJ249" s="72"/>
      <c r="AK249" s="72"/>
      <c r="AL249" s="72"/>
      <c r="AM249" s="72"/>
      <c r="AN249" s="72"/>
      <c r="AO249" s="72"/>
      <c r="AP249" s="72"/>
      <c r="AQ249" s="72"/>
      <c r="AR249" s="72"/>
      <c r="AS249" s="72"/>
      <c r="AT249" s="72"/>
      <c r="AU249" s="72"/>
      <c r="AV249" s="72"/>
      <c r="AW249" s="72"/>
      <c r="AX249" s="72"/>
      <c r="AY249" s="72"/>
      <c r="AZ249" s="72"/>
      <c r="BA249" s="72"/>
      <c r="BB249" s="72"/>
      <c r="BC249" s="72"/>
      <c r="BD249" s="72"/>
    </row>
    <row r="250" spans="2:56">
      <c r="B250" s="72"/>
      <c r="C250" s="71"/>
      <c r="D250" s="71"/>
      <c r="E250" s="72"/>
      <c r="F250" s="72"/>
      <c r="G250" s="72"/>
      <c r="H250" s="72"/>
      <c r="I250" s="72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2"/>
      <c r="U250" s="72"/>
      <c r="V250" s="72"/>
      <c r="W250" s="72"/>
      <c r="X250" s="72"/>
      <c r="Y250" s="72"/>
      <c r="Z250" s="72"/>
      <c r="AA250" s="72"/>
      <c r="AB250" s="72"/>
      <c r="AC250" s="72"/>
      <c r="AD250" s="72"/>
      <c r="AE250" s="72"/>
      <c r="AF250" s="72"/>
      <c r="AG250" s="72"/>
      <c r="AH250" s="72"/>
      <c r="AI250" s="72"/>
      <c r="AJ250" s="72"/>
      <c r="AK250" s="72"/>
      <c r="AL250" s="72"/>
      <c r="AM250" s="72"/>
      <c r="AN250" s="72"/>
      <c r="AO250" s="72"/>
      <c r="AP250" s="72"/>
      <c r="AQ250" s="72"/>
      <c r="AR250" s="72"/>
      <c r="AS250" s="72"/>
      <c r="AT250" s="72"/>
      <c r="AU250" s="72"/>
      <c r="AV250" s="72"/>
      <c r="AW250" s="72"/>
      <c r="AX250" s="72"/>
      <c r="AY250" s="72"/>
      <c r="AZ250" s="72"/>
      <c r="BA250" s="72"/>
      <c r="BB250" s="72"/>
      <c r="BC250" s="72"/>
      <c r="BD250" s="72"/>
    </row>
    <row r="251" spans="2:56">
      <c r="B251" s="72"/>
      <c r="C251" s="71"/>
      <c r="D251" s="71"/>
      <c r="E251" s="72"/>
      <c r="F251" s="72"/>
      <c r="G251" s="72"/>
      <c r="H251" s="72"/>
      <c r="I251" s="72"/>
      <c r="J251" s="72"/>
      <c r="K251" s="72"/>
      <c r="L251" s="72"/>
      <c r="M251" s="72"/>
      <c r="N251" s="72"/>
      <c r="O251" s="72"/>
      <c r="P251" s="72"/>
      <c r="Q251" s="72"/>
      <c r="R251" s="72"/>
      <c r="S251" s="72"/>
      <c r="T251" s="72"/>
      <c r="U251" s="72"/>
      <c r="V251" s="72"/>
      <c r="W251" s="72"/>
      <c r="X251" s="72"/>
      <c r="Y251" s="72"/>
      <c r="Z251" s="72"/>
      <c r="AA251" s="72"/>
      <c r="AB251" s="72"/>
      <c r="AC251" s="72"/>
      <c r="AD251" s="72"/>
      <c r="AE251" s="72"/>
      <c r="AF251" s="72"/>
      <c r="AG251" s="72"/>
      <c r="AH251" s="72"/>
      <c r="AI251" s="72"/>
      <c r="AJ251" s="72"/>
      <c r="AK251" s="72"/>
      <c r="AL251" s="72"/>
      <c r="AM251" s="72"/>
      <c r="AN251" s="72"/>
      <c r="AO251" s="72"/>
      <c r="AP251" s="72"/>
      <c r="AQ251" s="72"/>
      <c r="AR251" s="72"/>
      <c r="AS251" s="72"/>
      <c r="AT251" s="72"/>
      <c r="AU251" s="72"/>
      <c r="AV251" s="72"/>
      <c r="AW251" s="72"/>
      <c r="AX251" s="72"/>
      <c r="AY251" s="72"/>
      <c r="AZ251" s="72"/>
      <c r="BA251" s="72"/>
      <c r="BB251" s="72"/>
      <c r="BC251" s="72"/>
      <c r="BD251" s="72"/>
    </row>
    <row r="252" spans="2:56">
      <c r="B252" s="72"/>
      <c r="C252" s="71"/>
      <c r="D252" s="71"/>
      <c r="E252" s="72"/>
      <c r="F252" s="72"/>
      <c r="G252" s="72"/>
      <c r="H252" s="72"/>
      <c r="I252" s="72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72"/>
      <c r="U252" s="72"/>
      <c r="V252" s="72"/>
      <c r="W252" s="72"/>
      <c r="X252" s="72"/>
      <c r="Y252" s="72"/>
      <c r="Z252" s="72"/>
      <c r="AA252" s="72"/>
      <c r="AB252" s="72"/>
      <c r="AC252" s="72"/>
      <c r="AD252" s="72"/>
      <c r="AE252" s="72"/>
      <c r="AF252" s="72"/>
      <c r="AG252" s="72"/>
      <c r="AH252" s="72"/>
      <c r="AI252" s="72"/>
      <c r="AJ252" s="72"/>
      <c r="AK252" s="72"/>
      <c r="AL252" s="72"/>
      <c r="AM252" s="72"/>
      <c r="AN252" s="72"/>
      <c r="AO252" s="72"/>
      <c r="AP252" s="72"/>
      <c r="AQ252" s="72"/>
      <c r="AR252" s="72"/>
      <c r="AS252" s="72"/>
      <c r="AT252" s="72"/>
      <c r="AU252" s="72"/>
      <c r="AV252" s="72"/>
      <c r="AW252" s="72"/>
      <c r="AX252" s="72"/>
      <c r="AY252" s="72"/>
      <c r="AZ252" s="72"/>
      <c r="BA252" s="72"/>
      <c r="BB252" s="72"/>
      <c r="BC252" s="72"/>
      <c r="BD252" s="72"/>
    </row>
    <row r="253" spans="2:56">
      <c r="B253" s="72"/>
      <c r="C253" s="71"/>
      <c r="D253" s="71"/>
      <c r="E253" s="72"/>
      <c r="F253" s="72"/>
      <c r="G253" s="72"/>
      <c r="H253" s="72"/>
      <c r="I253" s="72"/>
      <c r="J253" s="72"/>
      <c r="K253" s="72"/>
      <c r="L253" s="72"/>
      <c r="M253" s="72"/>
      <c r="N253" s="72"/>
      <c r="O253" s="72"/>
      <c r="P253" s="72"/>
      <c r="Q253" s="72"/>
      <c r="R253" s="72"/>
      <c r="S253" s="72"/>
      <c r="T253" s="72"/>
      <c r="U253" s="72"/>
      <c r="V253" s="72"/>
      <c r="W253" s="72"/>
      <c r="X253" s="72"/>
      <c r="Y253" s="72"/>
      <c r="Z253" s="72"/>
      <c r="AA253" s="72"/>
      <c r="AB253" s="72"/>
      <c r="AC253" s="72"/>
      <c r="AD253" s="72"/>
      <c r="AE253" s="72"/>
      <c r="AF253" s="72"/>
      <c r="AG253" s="72"/>
      <c r="AH253" s="72"/>
      <c r="AI253" s="72"/>
      <c r="AJ253" s="72"/>
      <c r="AK253" s="72"/>
      <c r="AL253" s="72"/>
      <c r="AM253" s="72"/>
      <c r="AN253" s="72"/>
      <c r="AO253" s="72"/>
      <c r="AP253" s="72"/>
      <c r="AQ253" s="72"/>
      <c r="AR253" s="72"/>
      <c r="AS253" s="72"/>
      <c r="AT253" s="72"/>
      <c r="AU253" s="72"/>
      <c r="AV253" s="72"/>
      <c r="AW253" s="72"/>
      <c r="AX253" s="72"/>
      <c r="AY253" s="72"/>
      <c r="AZ253" s="72"/>
      <c r="BA253" s="72"/>
      <c r="BB253" s="72"/>
      <c r="BC253" s="72"/>
      <c r="BD253" s="72"/>
    </row>
    <row r="254" spans="2:56">
      <c r="B254" s="72"/>
      <c r="C254" s="71"/>
      <c r="D254" s="71"/>
      <c r="E254" s="72"/>
      <c r="F254" s="72"/>
      <c r="G254" s="72"/>
      <c r="H254" s="72"/>
      <c r="I254" s="72"/>
      <c r="J254" s="72"/>
      <c r="K254" s="72"/>
      <c r="L254" s="72"/>
      <c r="M254" s="72"/>
      <c r="N254" s="72"/>
      <c r="O254" s="72"/>
      <c r="P254" s="72"/>
      <c r="Q254" s="72"/>
      <c r="R254" s="72"/>
      <c r="S254" s="72"/>
      <c r="T254" s="72"/>
      <c r="U254" s="72"/>
      <c r="V254" s="72"/>
      <c r="W254" s="72"/>
      <c r="X254" s="72"/>
      <c r="Y254" s="72"/>
      <c r="Z254" s="72"/>
      <c r="AA254" s="72"/>
      <c r="AB254" s="72"/>
      <c r="AC254" s="72"/>
      <c r="AD254" s="72"/>
      <c r="AE254" s="72"/>
      <c r="AF254" s="72"/>
      <c r="AG254" s="72"/>
      <c r="AH254" s="72"/>
      <c r="AI254" s="72"/>
      <c r="AJ254" s="72"/>
      <c r="AK254" s="72"/>
      <c r="AL254" s="72"/>
      <c r="AM254" s="72"/>
      <c r="AN254" s="72"/>
      <c r="AO254" s="72"/>
      <c r="AP254" s="72"/>
      <c r="AQ254" s="72"/>
      <c r="AR254" s="72"/>
      <c r="AS254" s="72"/>
      <c r="AT254" s="72"/>
      <c r="AU254" s="72"/>
      <c r="AV254" s="72"/>
      <c r="AW254" s="72"/>
      <c r="AX254" s="72"/>
      <c r="AY254" s="72"/>
      <c r="AZ254" s="72"/>
      <c r="BA254" s="72"/>
      <c r="BB254" s="72"/>
      <c r="BC254" s="72"/>
      <c r="BD254" s="72"/>
    </row>
    <row r="255" spans="2:56">
      <c r="B255" s="72"/>
      <c r="C255" s="71"/>
      <c r="D255" s="71"/>
      <c r="E255" s="72"/>
      <c r="F255" s="72"/>
      <c r="G255" s="72"/>
      <c r="H255" s="72"/>
      <c r="I255" s="72"/>
      <c r="J255" s="72"/>
      <c r="K255" s="72"/>
      <c r="L255" s="72"/>
      <c r="M255" s="72"/>
      <c r="N255" s="72"/>
      <c r="O255" s="72"/>
      <c r="P255" s="72"/>
      <c r="Q255" s="72"/>
      <c r="R255" s="72"/>
      <c r="S255" s="72"/>
      <c r="T255" s="72"/>
      <c r="U255" s="72"/>
      <c r="V255" s="72"/>
      <c r="W255" s="72"/>
      <c r="X255" s="72"/>
      <c r="Y255" s="72"/>
      <c r="Z255" s="72"/>
      <c r="AA255" s="72"/>
      <c r="AB255" s="72"/>
      <c r="AC255" s="72"/>
      <c r="AD255" s="72"/>
      <c r="AE255" s="72"/>
      <c r="AF255" s="72"/>
      <c r="AG255" s="72"/>
      <c r="AH255" s="72"/>
      <c r="AI255" s="72"/>
      <c r="AJ255" s="72"/>
      <c r="AK255" s="72"/>
      <c r="AL255" s="72"/>
      <c r="AM255" s="72"/>
      <c r="AN255" s="72"/>
      <c r="AO255" s="72"/>
      <c r="AP255" s="72"/>
      <c r="AQ255" s="72"/>
      <c r="AR255" s="72"/>
      <c r="AS255" s="72"/>
      <c r="AT255" s="72"/>
      <c r="AU255" s="72"/>
      <c r="AV255" s="72"/>
      <c r="AW255" s="72"/>
      <c r="AX255" s="72"/>
      <c r="AY255" s="72"/>
      <c r="AZ255" s="72"/>
      <c r="BA255" s="72"/>
      <c r="BB255" s="72"/>
      <c r="BC255" s="72"/>
      <c r="BD255" s="72"/>
    </row>
    <row r="256" spans="2:56">
      <c r="B256" s="72"/>
      <c r="C256" s="71"/>
      <c r="D256" s="71"/>
      <c r="E256" s="72"/>
      <c r="F256" s="72"/>
      <c r="G256" s="72"/>
      <c r="H256" s="72"/>
      <c r="I256" s="72"/>
      <c r="J256" s="72"/>
      <c r="K256" s="72"/>
      <c r="L256" s="72"/>
      <c r="M256" s="72"/>
      <c r="N256" s="72"/>
      <c r="O256" s="72"/>
      <c r="P256" s="72"/>
      <c r="Q256" s="72"/>
      <c r="R256" s="72"/>
      <c r="S256" s="72"/>
      <c r="T256" s="72"/>
      <c r="U256" s="72"/>
      <c r="V256" s="72"/>
      <c r="W256" s="72"/>
      <c r="X256" s="72"/>
      <c r="Y256" s="72"/>
      <c r="Z256" s="72"/>
      <c r="AA256" s="72"/>
      <c r="AB256" s="72"/>
      <c r="AC256" s="72"/>
      <c r="AD256" s="72"/>
      <c r="AE256" s="72"/>
      <c r="AF256" s="72"/>
      <c r="AG256" s="72"/>
      <c r="AH256" s="72"/>
      <c r="AI256" s="72"/>
      <c r="AJ256" s="72"/>
      <c r="AK256" s="72"/>
      <c r="AL256" s="72"/>
      <c r="AM256" s="72"/>
      <c r="AN256" s="72"/>
      <c r="AO256" s="72"/>
      <c r="AP256" s="72"/>
      <c r="AQ256" s="72"/>
      <c r="AR256" s="72"/>
      <c r="AS256" s="72"/>
      <c r="AT256" s="72"/>
      <c r="AU256" s="72"/>
      <c r="AV256" s="72"/>
      <c r="AW256" s="72"/>
      <c r="AX256" s="72"/>
      <c r="AY256" s="72"/>
      <c r="AZ256" s="72"/>
      <c r="BA256" s="72"/>
      <c r="BB256" s="72"/>
      <c r="BC256" s="72"/>
      <c r="BD256" s="72"/>
    </row>
    <row r="257" spans="2:56">
      <c r="B257" s="72"/>
      <c r="C257" s="71"/>
      <c r="D257" s="71"/>
      <c r="E257" s="72"/>
      <c r="F257" s="72"/>
      <c r="G257" s="72"/>
      <c r="H257" s="72"/>
      <c r="I257" s="72"/>
      <c r="J257" s="72"/>
      <c r="K257" s="72"/>
      <c r="L257" s="72"/>
      <c r="M257" s="72"/>
      <c r="N257" s="72"/>
      <c r="O257" s="72"/>
      <c r="P257" s="72"/>
      <c r="Q257" s="72"/>
      <c r="R257" s="72"/>
      <c r="S257" s="72"/>
      <c r="T257" s="72"/>
      <c r="U257" s="72"/>
      <c r="V257" s="72"/>
      <c r="W257" s="72"/>
      <c r="X257" s="72"/>
      <c r="Y257" s="72"/>
      <c r="Z257" s="72"/>
      <c r="AA257" s="72"/>
      <c r="AB257" s="72"/>
      <c r="AC257" s="72"/>
      <c r="AD257" s="72"/>
      <c r="AE257" s="72"/>
      <c r="AF257" s="72"/>
      <c r="AG257" s="72"/>
      <c r="AH257" s="72"/>
      <c r="AI257" s="72"/>
      <c r="AJ257" s="72"/>
      <c r="AK257" s="72"/>
      <c r="AL257" s="72"/>
      <c r="AM257" s="72"/>
      <c r="AN257" s="72"/>
      <c r="AO257" s="72"/>
      <c r="AP257" s="72"/>
      <c r="AQ257" s="72"/>
      <c r="AR257" s="72"/>
      <c r="AS257" s="72"/>
      <c r="AT257" s="72"/>
      <c r="AU257" s="72"/>
      <c r="AV257" s="72"/>
      <c r="AW257" s="72"/>
      <c r="AX257" s="72"/>
      <c r="AY257" s="72"/>
      <c r="AZ257" s="72"/>
      <c r="BA257" s="72"/>
      <c r="BB257" s="72"/>
      <c r="BC257" s="72"/>
      <c r="BD257" s="72"/>
    </row>
    <row r="258" spans="2:56">
      <c r="B258" s="72"/>
      <c r="C258" s="71"/>
      <c r="D258" s="71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72"/>
      <c r="Z258" s="72"/>
      <c r="AA258" s="72"/>
      <c r="AB258" s="72"/>
      <c r="AC258" s="72"/>
      <c r="AD258" s="72"/>
      <c r="AE258" s="72"/>
      <c r="AF258" s="72"/>
      <c r="AG258" s="72"/>
      <c r="AH258" s="72"/>
      <c r="AI258" s="72"/>
      <c r="AJ258" s="72"/>
      <c r="AK258" s="72"/>
      <c r="AL258" s="72"/>
      <c r="AM258" s="72"/>
      <c r="AN258" s="72"/>
      <c r="AO258" s="72"/>
      <c r="AP258" s="72"/>
      <c r="AQ258" s="72"/>
      <c r="AR258" s="72"/>
      <c r="AS258" s="72"/>
      <c r="AT258" s="72"/>
      <c r="AU258" s="72"/>
      <c r="AV258" s="72"/>
      <c r="AW258" s="72"/>
      <c r="AX258" s="72"/>
      <c r="AY258" s="72"/>
      <c r="AZ258" s="72"/>
      <c r="BA258" s="72"/>
      <c r="BB258" s="72"/>
      <c r="BC258" s="72"/>
      <c r="BD258" s="72"/>
    </row>
    <row r="259" spans="2:56">
      <c r="B259" s="72"/>
      <c r="C259" s="71"/>
      <c r="D259" s="71"/>
      <c r="E259" s="72"/>
      <c r="F259" s="72"/>
      <c r="G259" s="72"/>
      <c r="H259" s="72"/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  <c r="AA259" s="72"/>
      <c r="AB259" s="72"/>
      <c r="AC259" s="72"/>
      <c r="AD259" s="72"/>
      <c r="AE259" s="72"/>
      <c r="AF259" s="72"/>
      <c r="AG259" s="72"/>
      <c r="AH259" s="72"/>
      <c r="AI259" s="72"/>
      <c r="AJ259" s="72"/>
      <c r="AK259" s="72"/>
      <c r="AL259" s="72"/>
      <c r="AM259" s="72"/>
      <c r="AN259" s="72"/>
      <c r="AO259" s="72"/>
      <c r="AP259" s="72"/>
      <c r="AQ259" s="72"/>
      <c r="AR259" s="72"/>
      <c r="AS259" s="72"/>
      <c r="AT259" s="72"/>
      <c r="AU259" s="72"/>
      <c r="AV259" s="72"/>
      <c r="AW259" s="72"/>
      <c r="AX259" s="72"/>
      <c r="AY259" s="72"/>
      <c r="AZ259" s="72"/>
      <c r="BA259" s="72"/>
      <c r="BB259" s="72"/>
      <c r="BC259" s="72"/>
      <c r="BD259" s="72"/>
    </row>
    <row r="260" spans="2:56">
      <c r="B260" s="72"/>
      <c r="C260" s="71"/>
      <c r="D260" s="71"/>
      <c r="E260" s="72"/>
      <c r="F260" s="72"/>
      <c r="G260" s="72"/>
      <c r="H260" s="72"/>
      <c r="I260" s="72"/>
      <c r="J260" s="72"/>
      <c r="K260" s="72"/>
      <c r="L260" s="72"/>
      <c r="M260" s="72"/>
      <c r="N260" s="72"/>
      <c r="O260" s="72"/>
      <c r="P260" s="72"/>
      <c r="Q260" s="72"/>
      <c r="R260" s="72"/>
      <c r="S260" s="72"/>
      <c r="T260" s="72"/>
      <c r="U260" s="72"/>
      <c r="V260" s="72"/>
      <c r="W260" s="72"/>
      <c r="X260" s="72"/>
      <c r="Y260" s="72"/>
      <c r="Z260" s="72"/>
      <c r="AA260" s="72"/>
      <c r="AB260" s="72"/>
      <c r="AC260" s="72"/>
      <c r="AD260" s="72"/>
      <c r="AE260" s="72"/>
      <c r="AF260" s="72"/>
      <c r="AG260" s="72"/>
      <c r="AH260" s="72"/>
      <c r="AI260" s="72"/>
      <c r="AJ260" s="72"/>
      <c r="AK260" s="72"/>
      <c r="AL260" s="72"/>
      <c r="AM260" s="72"/>
      <c r="AN260" s="72"/>
      <c r="AO260" s="72"/>
      <c r="AP260" s="72"/>
      <c r="AQ260" s="72"/>
      <c r="AR260" s="72"/>
      <c r="AS260" s="72"/>
      <c r="AT260" s="72"/>
      <c r="AU260" s="72"/>
      <c r="AV260" s="72"/>
      <c r="AW260" s="72"/>
      <c r="AX260" s="72"/>
      <c r="AY260" s="72"/>
      <c r="AZ260" s="72"/>
      <c r="BA260" s="72"/>
      <c r="BB260" s="72"/>
      <c r="BC260" s="72"/>
      <c r="BD260" s="72"/>
    </row>
    <row r="261" spans="2:56">
      <c r="B261" s="72"/>
      <c r="C261" s="71"/>
      <c r="D261" s="71"/>
      <c r="E261" s="72"/>
      <c r="F261" s="72"/>
      <c r="G261" s="72"/>
      <c r="H261" s="72"/>
      <c r="I261" s="72"/>
      <c r="J261" s="72"/>
      <c r="K261" s="72"/>
      <c r="L261" s="72"/>
      <c r="M261" s="72"/>
      <c r="N261" s="72"/>
      <c r="O261" s="72"/>
      <c r="P261" s="72"/>
      <c r="Q261" s="72"/>
      <c r="R261" s="72"/>
      <c r="S261" s="72"/>
      <c r="T261" s="72"/>
      <c r="U261" s="72"/>
      <c r="V261" s="72"/>
      <c r="W261" s="72"/>
      <c r="X261" s="72"/>
      <c r="Y261" s="72"/>
      <c r="Z261" s="72"/>
      <c r="AA261" s="72"/>
      <c r="AB261" s="72"/>
      <c r="AC261" s="72"/>
      <c r="AD261" s="72"/>
      <c r="AE261" s="72"/>
      <c r="AF261" s="72"/>
      <c r="AG261" s="72"/>
      <c r="AH261" s="72"/>
      <c r="AI261" s="72"/>
      <c r="AJ261" s="72"/>
      <c r="AK261" s="72"/>
      <c r="AL261" s="72"/>
      <c r="AM261" s="72"/>
      <c r="AN261" s="72"/>
      <c r="AO261" s="72"/>
      <c r="AP261" s="72"/>
      <c r="AQ261" s="72"/>
      <c r="AR261" s="72"/>
      <c r="AS261" s="72"/>
      <c r="AT261" s="72"/>
      <c r="AU261" s="72"/>
      <c r="AV261" s="72"/>
      <c r="AW261" s="72"/>
      <c r="AX261" s="72"/>
      <c r="AY261" s="72"/>
      <c r="AZ261" s="72"/>
      <c r="BA261" s="72"/>
      <c r="BB261" s="72"/>
      <c r="BC261" s="72"/>
      <c r="BD261" s="72"/>
    </row>
    <row r="262" spans="2:56">
      <c r="B262" s="72"/>
      <c r="C262" s="71"/>
      <c r="D262" s="71"/>
      <c r="E262" s="72"/>
      <c r="F262" s="72"/>
      <c r="G262" s="72"/>
      <c r="H262" s="72"/>
      <c r="I262" s="72"/>
      <c r="J262" s="72"/>
      <c r="K262" s="72"/>
      <c r="L262" s="72"/>
      <c r="M262" s="72"/>
      <c r="N262" s="72"/>
      <c r="O262" s="72"/>
      <c r="P262" s="72"/>
      <c r="Q262" s="72"/>
      <c r="R262" s="72"/>
      <c r="S262" s="72"/>
      <c r="T262" s="72"/>
      <c r="U262" s="72"/>
      <c r="V262" s="72"/>
      <c r="W262" s="72"/>
      <c r="X262" s="72"/>
      <c r="Y262" s="72"/>
      <c r="Z262" s="72"/>
      <c r="AA262" s="72"/>
      <c r="AB262" s="72"/>
      <c r="AC262" s="72"/>
      <c r="AD262" s="72"/>
      <c r="AE262" s="72"/>
      <c r="AF262" s="72"/>
      <c r="AG262" s="72"/>
      <c r="AH262" s="72"/>
      <c r="AI262" s="72"/>
      <c r="AJ262" s="72"/>
      <c r="AK262" s="72"/>
      <c r="AL262" s="72"/>
      <c r="AM262" s="72"/>
      <c r="AN262" s="72"/>
      <c r="AO262" s="72"/>
      <c r="AP262" s="72"/>
      <c r="AQ262" s="72"/>
      <c r="AR262" s="72"/>
      <c r="AS262" s="72"/>
      <c r="AT262" s="72"/>
      <c r="AU262" s="72"/>
      <c r="AV262" s="72"/>
      <c r="AW262" s="72"/>
      <c r="AX262" s="72"/>
      <c r="AY262" s="72"/>
      <c r="AZ262" s="72"/>
      <c r="BA262" s="72"/>
      <c r="BB262" s="72"/>
      <c r="BC262" s="72"/>
      <c r="BD262" s="72"/>
    </row>
    <row r="263" spans="2:56">
      <c r="B263" s="72"/>
      <c r="C263" s="71"/>
      <c r="D263" s="71"/>
      <c r="E263" s="72"/>
      <c r="F263" s="72"/>
      <c r="G263" s="72"/>
      <c r="H263" s="72"/>
      <c r="I263" s="72"/>
      <c r="J263" s="72"/>
      <c r="K263" s="72"/>
      <c r="L263" s="72"/>
      <c r="M263" s="72"/>
      <c r="N263" s="72"/>
      <c r="O263" s="72"/>
      <c r="P263" s="72"/>
      <c r="Q263" s="72"/>
      <c r="R263" s="72"/>
      <c r="S263" s="72"/>
      <c r="T263" s="72"/>
      <c r="U263" s="72"/>
      <c r="V263" s="72"/>
      <c r="W263" s="72"/>
      <c r="X263" s="72"/>
      <c r="Y263" s="72"/>
      <c r="Z263" s="72"/>
      <c r="AA263" s="72"/>
      <c r="AB263" s="72"/>
      <c r="AC263" s="72"/>
      <c r="AD263" s="72"/>
      <c r="AE263" s="72"/>
      <c r="AF263" s="72"/>
      <c r="AG263" s="72"/>
      <c r="AH263" s="72"/>
      <c r="AI263" s="72"/>
      <c r="AJ263" s="72"/>
      <c r="AK263" s="72"/>
      <c r="AL263" s="72"/>
      <c r="AM263" s="72"/>
      <c r="AN263" s="72"/>
      <c r="AO263" s="72"/>
      <c r="AP263" s="72"/>
      <c r="AQ263" s="72"/>
      <c r="AR263" s="72"/>
      <c r="AS263" s="72"/>
      <c r="AT263" s="72"/>
      <c r="AU263" s="72"/>
      <c r="AV263" s="72"/>
      <c r="AW263" s="72"/>
      <c r="AX263" s="72"/>
      <c r="AY263" s="72"/>
      <c r="AZ263" s="72"/>
      <c r="BA263" s="72"/>
      <c r="BB263" s="72"/>
      <c r="BC263" s="72"/>
      <c r="BD263" s="72"/>
    </row>
    <row r="264" spans="2:56">
      <c r="B264" s="72"/>
      <c r="C264" s="71"/>
      <c r="D264" s="71"/>
      <c r="E264" s="72"/>
      <c r="F264" s="72"/>
      <c r="G264" s="72"/>
      <c r="H264" s="72"/>
      <c r="I264" s="72"/>
      <c r="J264" s="72"/>
      <c r="K264" s="72"/>
      <c r="L264" s="72"/>
      <c r="M264" s="72"/>
      <c r="N264" s="72"/>
      <c r="O264" s="72"/>
      <c r="P264" s="72"/>
      <c r="Q264" s="72"/>
      <c r="R264" s="72"/>
      <c r="S264" s="72"/>
      <c r="T264" s="72"/>
      <c r="U264" s="72"/>
      <c r="V264" s="72"/>
      <c r="W264" s="72"/>
      <c r="X264" s="72"/>
      <c r="Y264" s="72"/>
      <c r="Z264" s="72"/>
      <c r="AA264" s="72"/>
      <c r="AB264" s="72"/>
      <c r="AC264" s="72"/>
      <c r="AD264" s="72"/>
      <c r="AE264" s="72"/>
      <c r="AF264" s="72"/>
      <c r="AG264" s="72"/>
      <c r="AH264" s="72"/>
      <c r="AI264" s="72"/>
      <c r="AJ264" s="72"/>
      <c r="AK264" s="72"/>
      <c r="AL264" s="72"/>
      <c r="AM264" s="72"/>
      <c r="AN264" s="72"/>
      <c r="AO264" s="72"/>
      <c r="AP264" s="72"/>
      <c r="AQ264" s="72"/>
      <c r="AR264" s="72"/>
      <c r="AS264" s="72"/>
      <c r="AT264" s="72"/>
      <c r="AU264" s="72"/>
      <c r="AV264" s="72"/>
      <c r="AW264" s="72"/>
      <c r="AX264" s="72"/>
      <c r="AY264" s="72"/>
      <c r="AZ264" s="72"/>
      <c r="BA264" s="72"/>
      <c r="BB264" s="72"/>
      <c r="BC264" s="72"/>
      <c r="BD264" s="72"/>
    </row>
    <row r="265" spans="2:56">
      <c r="B265" s="72"/>
      <c r="C265" s="71"/>
      <c r="D265" s="71"/>
      <c r="E265" s="72"/>
      <c r="F265" s="72"/>
      <c r="G265" s="72"/>
      <c r="H265" s="72"/>
      <c r="I265" s="72"/>
      <c r="J265" s="72"/>
      <c r="K265" s="72"/>
      <c r="L265" s="72"/>
      <c r="M265" s="72"/>
      <c r="N265" s="72"/>
      <c r="O265" s="72"/>
      <c r="P265" s="72"/>
      <c r="Q265" s="72"/>
      <c r="R265" s="72"/>
      <c r="S265" s="72"/>
      <c r="T265" s="72"/>
      <c r="U265" s="72"/>
      <c r="V265" s="72"/>
      <c r="W265" s="72"/>
      <c r="X265" s="72"/>
      <c r="Y265" s="72"/>
      <c r="Z265" s="72"/>
      <c r="AA265" s="72"/>
      <c r="AB265" s="72"/>
      <c r="AC265" s="72"/>
      <c r="AD265" s="72"/>
      <c r="AE265" s="72"/>
      <c r="AF265" s="72"/>
      <c r="AG265" s="72"/>
      <c r="AH265" s="72"/>
      <c r="AI265" s="72"/>
      <c r="AJ265" s="72"/>
      <c r="AK265" s="72"/>
      <c r="AL265" s="72"/>
      <c r="AM265" s="72"/>
      <c r="AN265" s="72"/>
      <c r="AO265" s="72"/>
      <c r="AP265" s="72"/>
      <c r="AQ265" s="72"/>
      <c r="AR265" s="72"/>
      <c r="AS265" s="72"/>
      <c r="AT265" s="72"/>
      <c r="AU265" s="72"/>
      <c r="AV265" s="72"/>
      <c r="AW265" s="72"/>
      <c r="AX265" s="72"/>
      <c r="AY265" s="72"/>
      <c r="AZ265" s="72"/>
      <c r="BA265" s="72"/>
      <c r="BB265" s="72"/>
      <c r="BC265" s="72"/>
      <c r="BD265" s="72"/>
    </row>
    <row r="266" spans="2:56">
      <c r="B266" s="72"/>
      <c r="C266" s="71"/>
      <c r="D266" s="71"/>
      <c r="E266" s="72"/>
      <c r="F266" s="72"/>
      <c r="G266" s="72"/>
      <c r="H266" s="72"/>
      <c r="I266" s="72"/>
      <c r="J266" s="72"/>
      <c r="K266" s="72"/>
      <c r="L266" s="72"/>
      <c r="M266" s="72"/>
      <c r="N266" s="72"/>
      <c r="O266" s="72"/>
      <c r="P266" s="72"/>
      <c r="Q266" s="72"/>
      <c r="R266" s="72"/>
      <c r="S266" s="72"/>
      <c r="T266" s="72"/>
      <c r="U266" s="72"/>
      <c r="V266" s="72"/>
      <c r="W266" s="72"/>
      <c r="X266" s="72"/>
      <c r="Y266" s="72"/>
      <c r="Z266" s="72"/>
      <c r="AA266" s="72"/>
      <c r="AB266" s="72"/>
      <c r="AC266" s="72"/>
      <c r="AD266" s="72"/>
      <c r="AE266" s="72"/>
      <c r="AF266" s="72"/>
      <c r="AG266" s="72"/>
      <c r="AH266" s="72"/>
      <c r="AI266" s="72"/>
      <c r="AJ266" s="72"/>
      <c r="AK266" s="72"/>
      <c r="AL266" s="72"/>
      <c r="AM266" s="72"/>
      <c r="AN266" s="72"/>
      <c r="AO266" s="72"/>
      <c r="AP266" s="72"/>
      <c r="AQ266" s="72"/>
      <c r="AR266" s="72"/>
      <c r="AS266" s="72"/>
      <c r="AT266" s="72"/>
      <c r="AU266" s="72"/>
      <c r="AV266" s="72"/>
      <c r="AW266" s="72"/>
      <c r="AX266" s="72"/>
      <c r="AY266" s="72"/>
      <c r="AZ266" s="72"/>
      <c r="BA266" s="72"/>
      <c r="BB266" s="72"/>
      <c r="BC266" s="72"/>
      <c r="BD266" s="72"/>
    </row>
    <row r="267" spans="2:56">
      <c r="B267" s="72"/>
      <c r="C267" s="71"/>
      <c r="D267" s="71"/>
      <c r="E267" s="72"/>
      <c r="F267" s="72"/>
      <c r="G267" s="72"/>
      <c r="H267" s="72"/>
      <c r="I267" s="72"/>
      <c r="J267" s="72"/>
      <c r="K267" s="72"/>
      <c r="L267" s="72"/>
      <c r="M267" s="72"/>
      <c r="N267" s="72"/>
      <c r="O267" s="72"/>
      <c r="P267" s="72"/>
      <c r="Q267" s="72"/>
      <c r="R267" s="72"/>
      <c r="S267" s="72"/>
      <c r="T267" s="72"/>
      <c r="U267" s="72"/>
      <c r="V267" s="72"/>
      <c r="W267" s="72"/>
      <c r="X267" s="72"/>
      <c r="Y267" s="72"/>
      <c r="Z267" s="72"/>
      <c r="AA267" s="72"/>
      <c r="AB267" s="72"/>
      <c r="AC267" s="72"/>
      <c r="AD267" s="72"/>
      <c r="AE267" s="72"/>
      <c r="AF267" s="72"/>
      <c r="AG267" s="72"/>
      <c r="AH267" s="72"/>
      <c r="AI267" s="72"/>
      <c r="AJ267" s="72"/>
      <c r="AK267" s="72"/>
      <c r="AL267" s="72"/>
      <c r="AM267" s="72"/>
      <c r="AN267" s="72"/>
      <c r="AO267" s="72"/>
      <c r="AP267" s="72"/>
      <c r="AQ267" s="72"/>
      <c r="AR267" s="72"/>
      <c r="AS267" s="72"/>
      <c r="AT267" s="72"/>
      <c r="AU267" s="72"/>
      <c r="AV267" s="72"/>
      <c r="AW267" s="72"/>
      <c r="AX267" s="72"/>
      <c r="AY267" s="72"/>
      <c r="AZ267" s="72"/>
      <c r="BA267" s="72"/>
      <c r="BB267" s="72"/>
      <c r="BC267" s="72"/>
      <c r="BD267" s="72"/>
    </row>
    <row r="268" spans="2:56">
      <c r="B268" s="72"/>
      <c r="C268" s="71"/>
      <c r="D268" s="71"/>
      <c r="E268" s="72"/>
      <c r="F268" s="72"/>
      <c r="G268" s="72"/>
      <c r="H268" s="72"/>
      <c r="I268" s="72"/>
      <c r="J268" s="72"/>
      <c r="K268" s="72"/>
      <c r="L268" s="72"/>
      <c r="M268" s="72"/>
      <c r="N268" s="72"/>
      <c r="O268" s="72"/>
      <c r="P268" s="72"/>
      <c r="Q268" s="72"/>
      <c r="R268" s="72"/>
      <c r="S268" s="72"/>
      <c r="T268" s="72"/>
      <c r="U268" s="72"/>
      <c r="V268" s="72"/>
      <c r="W268" s="72"/>
      <c r="X268" s="72"/>
      <c r="Y268" s="72"/>
      <c r="Z268" s="72"/>
      <c r="AA268" s="72"/>
      <c r="AB268" s="72"/>
      <c r="AC268" s="72"/>
      <c r="AD268" s="72"/>
      <c r="AE268" s="72"/>
      <c r="AF268" s="72"/>
      <c r="AG268" s="72"/>
      <c r="AH268" s="72"/>
      <c r="AI268" s="72"/>
      <c r="AJ268" s="72"/>
      <c r="AK268" s="72"/>
      <c r="AL268" s="72"/>
      <c r="AM268" s="72"/>
      <c r="AN268" s="72"/>
      <c r="AO268" s="72"/>
      <c r="AP268" s="72"/>
      <c r="AQ268" s="72"/>
      <c r="AR268" s="72"/>
      <c r="AS268" s="72"/>
      <c r="AT268" s="72"/>
      <c r="AU268" s="72"/>
      <c r="AV268" s="72"/>
      <c r="AW268" s="72"/>
      <c r="AX268" s="72"/>
      <c r="AY268" s="72"/>
      <c r="AZ268" s="72"/>
      <c r="BA268" s="72"/>
      <c r="BB268" s="72"/>
      <c r="BC268" s="72"/>
      <c r="BD268" s="72"/>
    </row>
    <row r="269" spans="2:56">
      <c r="B269" s="72"/>
      <c r="C269" s="71"/>
      <c r="D269" s="71"/>
      <c r="E269" s="72"/>
      <c r="F269" s="72"/>
      <c r="G269" s="72"/>
      <c r="H269" s="72"/>
      <c r="I269" s="72"/>
      <c r="J269" s="72"/>
      <c r="K269" s="72"/>
      <c r="L269" s="72"/>
      <c r="M269" s="72"/>
      <c r="N269" s="72"/>
      <c r="O269" s="72"/>
      <c r="P269" s="72"/>
      <c r="Q269" s="72"/>
      <c r="R269" s="72"/>
      <c r="S269" s="72"/>
      <c r="T269" s="72"/>
      <c r="U269" s="72"/>
      <c r="V269" s="72"/>
      <c r="W269" s="72"/>
      <c r="X269" s="72"/>
      <c r="Y269" s="72"/>
      <c r="Z269" s="72"/>
      <c r="AA269" s="72"/>
      <c r="AB269" s="72"/>
      <c r="AC269" s="72"/>
      <c r="AD269" s="72"/>
      <c r="AE269" s="72"/>
      <c r="AF269" s="72"/>
      <c r="AG269" s="72"/>
      <c r="AH269" s="72"/>
      <c r="AI269" s="72"/>
      <c r="AJ269" s="72"/>
      <c r="AK269" s="72"/>
      <c r="AL269" s="72"/>
      <c r="AM269" s="72"/>
      <c r="AN269" s="72"/>
      <c r="AO269" s="72"/>
      <c r="AP269" s="72"/>
      <c r="AQ269" s="72"/>
      <c r="AR269" s="72"/>
      <c r="AS269" s="72"/>
      <c r="AT269" s="72"/>
      <c r="AU269" s="72"/>
      <c r="AV269" s="72"/>
      <c r="AW269" s="72"/>
      <c r="AX269" s="72"/>
      <c r="AY269" s="72"/>
      <c r="AZ269" s="72"/>
      <c r="BA269" s="72"/>
      <c r="BB269" s="72"/>
      <c r="BC269" s="72"/>
      <c r="BD269" s="72"/>
    </row>
    <row r="270" spans="2:56">
      <c r="B270" s="72"/>
      <c r="C270" s="71"/>
      <c r="D270" s="71"/>
      <c r="E270" s="72"/>
      <c r="F270" s="72"/>
      <c r="G270" s="72"/>
      <c r="H270" s="72"/>
      <c r="I270" s="72"/>
      <c r="J270" s="72"/>
      <c r="K270" s="72"/>
      <c r="L270" s="72"/>
      <c r="M270" s="72"/>
      <c r="N270" s="72"/>
      <c r="O270" s="72"/>
      <c r="P270" s="72"/>
      <c r="Q270" s="72"/>
      <c r="R270" s="72"/>
      <c r="S270" s="72"/>
      <c r="T270" s="72"/>
      <c r="U270" s="72"/>
      <c r="V270" s="72"/>
      <c r="W270" s="72"/>
      <c r="X270" s="72"/>
      <c r="Y270" s="72"/>
      <c r="Z270" s="72"/>
      <c r="AA270" s="72"/>
      <c r="AB270" s="72"/>
      <c r="AC270" s="72"/>
      <c r="AD270" s="72"/>
      <c r="AE270" s="72"/>
      <c r="AF270" s="72"/>
      <c r="AG270" s="72"/>
      <c r="AH270" s="72"/>
      <c r="AI270" s="72"/>
      <c r="AJ270" s="72"/>
      <c r="AK270" s="72"/>
      <c r="AL270" s="72"/>
      <c r="AM270" s="72"/>
      <c r="AN270" s="72"/>
      <c r="AO270" s="72"/>
      <c r="AP270" s="72"/>
      <c r="AQ270" s="72"/>
      <c r="AR270" s="72"/>
      <c r="AS270" s="72"/>
      <c r="AT270" s="72"/>
      <c r="AU270" s="72"/>
      <c r="AV270" s="72"/>
      <c r="AW270" s="72"/>
      <c r="AX270" s="72"/>
      <c r="AY270" s="72"/>
      <c r="AZ270" s="72"/>
      <c r="BA270" s="72"/>
      <c r="BB270" s="72"/>
      <c r="BC270" s="72"/>
      <c r="BD270" s="72"/>
    </row>
    <row r="271" spans="2:56">
      <c r="B271" s="72"/>
      <c r="C271" s="71"/>
      <c r="D271" s="71"/>
      <c r="E271" s="72"/>
      <c r="F271" s="72"/>
      <c r="G271" s="72"/>
      <c r="H271" s="72"/>
      <c r="I271" s="72"/>
      <c r="J271" s="72"/>
      <c r="K271" s="72"/>
      <c r="L271" s="72"/>
      <c r="M271" s="72"/>
      <c r="N271" s="72"/>
      <c r="O271" s="72"/>
      <c r="P271" s="72"/>
      <c r="Q271" s="72"/>
      <c r="R271" s="72"/>
      <c r="S271" s="72"/>
      <c r="T271" s="72"/>
      <c r="U271" s="72"/>
      <c r="V271" s="72"/>
      <c r="W271" s="72"/>
      <c r="X271" s="72"/>
      <c r="Y271" s="72"/>
      <c r="Z271" s="72"/>
      <c r="AA271" s="72"/>
      <c r="AB271" s="72"/>
      <c r="AC271" s="72"/>
      <c r="AD271" s="72"/>
      <c r="AE271" s="72"/>
      <c r="AF271" s="72"/>
      <c r="AG271" s="72"/>
      <c r="AH271" s="72"/>
      <c r="AI271" s="72"/>
      <c r="AJ271" s="72"/>
      <c r="AK271" s="72"/>
      <c r="AL271" s="72"/>
      <c r="AM271" s="72"/>
      <c r="AN271" s="72"/>
      <c r="AO271" s="72"/>
      <c r="AP271" s="72"/>
      <c r="AQ271" s="72"/>
      <c r="AR271" s="72"/>
      <c r="AS271" s="72"/>
      <c r="AT271" s="72"/>
      <c r="AU271" s="72"/>
      <c r="AV271" s="72"/>
      <c r="AW271" s="72"/>
      <c r="AX271" s="72"/>
      <c r="AY271" s="72"/>
      <c r="AZ271" s="72"/>
      <c r="BA271" s="72"/>
      <c r="BB271" s="72"/>
      <c r="BC271" s="72"/>
      <c r="BD271" s="72"/>
    </row>
    <row r="272" spans="2:56">
      <c r="B272" s="72"/>
      <c r="C272" s="71"/>
      <c r="D272" s="71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72"/>
      <c r="U272" s="72"/>
      <c r="V272" s="72"/>
      <c r="W272" s="72"/>
      <c r="X272" s="72"/>
      <c r="Y272" s="72"/>
      <c r="Z272" s="72"/>
      <c r="AA272" s="72"/>
      <c r="AB272" s="72"/>
      <c r="AC272" s="72"/>
      <c r="AD272" s="72"/>
      <c r="AE272" s="72"/>
      <c r="AF272" s="72"/>
      <c r="AG272" s="72"/>
      <c r="AH272" s="72"/>
      <c r="AI272" s="72"/>
      <c r="AJ272" s="72"/>
      <c r="AK272" s="72"/>
      <c r="AL272" s="72"/>
      <c r="AM272" s="72"/>
      <c r="AN272" s="72"/>
      <c r="AO272" s="72"/>
      <c r="AP272" s="72"/>
      <c r="AQ272" s="72"/>
      <c r="AR272" s="72"/>
      <c r="AS272" s="72"/>
      <c r="AT272" s="72"/>
      <c r="AU272" s="72"/>
      <c r="AV272" s="72"/>
      <c r="AW272" s="72"/>
      <c r="AX272" s="72"/>
      <c r="AY272" s="72"/>
      <c r="AZ272" s="72"/>
      <c r="BA272" s="72"/>
      <c r="BB272" s="72"/>
      <c r="BC272" s="72"/>
      <c r="BD272" s="72"/>
    </row>
    <row r="273" spans="2:56">
      <c r="B273" s="72"/>
      <c r="C273" s="71"/>
      <c r="D273" s="71"/>
      <c r="E273" s="72"/>
      <c r="F273" s="72"/>
      <c r="G273" s="72"/>
      <c r="H273" s="72"/>
      <c r="I273" s="72"/>
      <c r="J273" s="72"/>
      <c r="K273" s="72"/>
      <c r="L273" s="72"/>
      <c r="M273" s="72"/>
      <c r="N273" s="72"/>
      <c r="O273" s="72"/>
      <c r="P273" s="72"/>
      <c r="Q273" s="72"/>
      <c r="R273" s="72"/>
      <c r="S273" s="72"/>
      <c r="T273" s="72"/>
      <c r="U273" s="72"/>
      <c r="V273" s="72"/>
      <c r="W273" s="72"/>
      <c r="X273" s="72"/>
      <c r="Y273" s="72"/>
      <c r="Z273" s="72"/>
      <c r="AA273" s="72"/>
      <c r="AB273" s="72"/>
      <c r="AC273" s="72"/>
      <c r="AD273" s="72"/>
      <c r="AE273" s="72"/>
      <c r="AF273" s="72"/>
      <c r="AG273" s="72"/>
      <c r="AH273" s="72"/>
      <c r="AI273" s="72"/>
      <c r="AJ273" s="72"/>
      <c r="AK273" s="72"/>
      <c r="AL273" s="72"/>
      <c r="AM273" s="72"/>
      <c r="AN273" s="72"/>
      <c r="AO273" s="72"/>
      <c r="AP273" s="72"/>
      <c r="AQ273" s="72"/>
      <c r="AR273" s="72"/>
      <c r="AS273" s="72"/>
      <c r="AT273" s="72"/>
      <c r="AU273" s="72"/>
      <c r="AV273" s="72"/>
      <c r="AW273" s="72"/>
      <c r="AX273" s="72"/>
      <c r="AY273" s="72"/>
      <c r="AZ273" s="72"/>
      <c r="BA273" s="72"/>
      <c r="BB273" s="72"/>
      <c r="BC273" s="72"/>
      <c r="BD273" s="72"/>
    </row>
    <row r="274" spans="2:56">
      <c r="B274" s="72"/>
      <c r="C274" s="71"/>
      <c r="D274" s="71"/>
      <c r="E274" s="72"/>
      <c r="F274" s="72"/>
      <c r="G274" s="72"/>
      <c r="H274" s="72"/>
      <c r="I274" s="72"/>
      <c r="J274" s="72"/>
      <c r="K274" s="72"/>
      <c r="L274" s="72"/>
      <c r="M274" s="72"/>
      <c r="N274" s="72"/>
      <c r="O274" s="72"/>
      <c r="P274" s="72"/>
      <c r="Q274" s="72"/>
      <c r="R274" s="72"/>
      <c r="S274" s="72"/>
      <c r="T274" s="72"/>
      <c r="U274" s="72"/>
      <c r="V274" s="72"/>
      <c r="W274" s="72"/>
      <c r="X274" s="72"/>
      <c r="Y274" s="72"/>
      <c r="Z274" s="72"/>
      <c r="AA274" s="72"/>
      <c r="AB274" s="72"/>
      <c r="AC274" s="72"/>
      <c r="AD274" s="72"/>
      <c r="AE274" s="72"/>
      <c r="AF274" s="72"/>
      <c r="AG274" s="72"/>
      <c r="AH274" s="72"/>
      <c r="AI274" s="72"/>
      <c r="AJ274" s="72"/>
      <c r="AK274" s="72"/>
      <c r="AL274" s="72"/>
      <c r="AM274" s="72"/>
      <c r="AN274" s="72"/>
      <c r="AO274" s="72"/>
      <c r="AP274" s="72"/>
      <c r="AQ274" s="72"/>
      <c r="AR274" s="72"/>
      <c r="AS274" s="72"/>
      <c r="AT274" s="72"/>
      <c r="AU274" s="72"/>
      <c r="AV274" s="72"/>
      <c r="AW274" s="72"/>
      <c r="AX274" s="72"/>
      <c r="AY274" s="72"/>
      <c r="AZ274" s="72"/>
      <c r="BA274" s="72"/>
      <c r="BB274" s="72"/>
      <c r="BC274" s="72"/>
      <c r="BD274" s="72"/>
    </row>
    <row r="275" spans="2:56">
      <c r="B275" s="72"/>
      <c r="C275" s="71"/>
      <c r="D275" s="71"/>
      <c r="E275" s="72"/>
      <c r="F275" s="72"/>
      <c r="G275" s="72"/>
      <c r="H275" s="72"/>
      <c r="I275" s="72"/>
      <c r="J275" s="72"/>
      <c r="K275" s="72"/>
      <c r="L275" s="72"/>
      <c r="M275" s="72"/>
      <c r="N275" s="72"/>
      <c r="O275" s="72"/>
      <c r="P275" s="72"/>
      <c r="Q275" s="72"/>
      <c r="R275" s="72"/>
      <c r="S275" s="72"/>
      <c r="T275" s="72"/>
      <c r="U275" s="72"/>
      <c r="V275" s="72"/>
      <c r="W275" s="72"/>
      <c r="X275" s="72"/>
      <c r="Y275" s="72"/>
      <c r="Z275" s="72"/>
      <c r="AA275" s="72"/>
      <c r="AB275" s="72"/>
      <c r="AC275" s="72"/>
      <c r="AD275" s="72"/>
      <c r="AE275" s="72"/>
      <c r="AF275" s="72"/>
      <c r="AG275" s="72"/>
      <c r="AH275" s="72"/>
      <c r="AI275" s="72"/>
      <c r="AJ275" s="72"/>
      <c r="AK275" s="72"/>
      <c r="AL275" s="72"/>
      <c r="AM275" s="72"/>
      <c r="AN275" s="72"/>
      <c r="AO275" s="72"/>
      <c r="AP275" s="72"/>
      <c r="AQ275" s="72"/>
      <c r="AR275" s="72"/>
      <c r="AS275" s="72"/>
      <c r="AT275" s="72"/>
      <c r="AU275" s="72"/>
      <c r="AV275" s="72"/>
      <c r="AW275" s="72"/>
      <c r="AX275" s="72"/>
      <c r="AY275" s="72"/>
      <c r="AZ275" s="72"/>
      <c r="BA275" s="72"/>
      <c r="BB275" s="72"/>
      <c r="BC275" s="72"/>
      <c r="BD275" s="72"/>
    </row>
    <row r="276" spans="2:56">
      <c r="B276" s="72"/>
      <c r="C276" s="71"/>
      <c r="D276" s="71"/>
      <c r="E276" s="72"/>
      <c r="F276" s="72"/>
      <c r="G276" s="72"/>
      <c r="H276" s="72"/>
      <c r="I276" s="72"/>
      <c r="J276" s="72"/>
      <c r="K276" s="72"/>
      <c r="L276" s="72"/>
      <c r="M276" s="72"/>
      <c r="N276" s="72"/>
      <c r="O276" s="72"/>
      <c r="P276" s="72"/>
      <c r="Q276" s="72"/>
      <c r="R276" s="72"/>
      <c r="S276" s="72"/>
      <c r="T276" s="72"/>
      <c r="U276" s="72"/>
      <c r="V276" s="72"/>
      <c r="W276" s="72"/>
      <c r="X276" s="72"/>
      <c r="Y276" s="72"/>
      <c r="Z276" s="72"/>
      <c r="AA276" s="72"/>
      <c r="AB276" s="72"/>
      <c r="AC276" s="72"/>
      <c r="AD276" s="72"/>
      <c r="AE276" s="72"/>
      <c r="AF276" s="72"/>
      <c r="AG276" s="72"/>
      <c r="AH276" s="72"/>
      <c r="AI276" s="72"/>
      <c r="AJ276" s="72"/>
      <c r="AK276" s="72"/>
      <c r="AL276" s="72"/>
      <c r="AM276" s="72"/>
      <c r="AN276" s="72"/>
      <c r="AO276" s="72"/>
      <c r="AP276" s="72"/>
      <c r="AQ276" s="72"/>
      <c r="AR276" s="72"/>
      <c r="AS276" s="72"/>
      <c r="AT276" s="72"/>
      <c r="AU276" s="72"/>
      <c r="AV276" s="72"/>
      <c r="AW276" s="72"/>
      <c r="AX276" s="72"/>
      <c r="AY276" s="72"/>
      <c r="AZ276" s="72"/>
      <c r="BA276" s="72"/>
      <c r="BB276" s="72"/>
      <c r="BC276" s="72"/>
      <c r="BD276" s="72"/>
    </row>
    <row r="277" spans="2:56">
      <c r="B277" s="72"/>
      <c r="C277" s="71"/>
      <c r="D277" s="71"/>
      <c r="E277" s="72"/>
      <c r="F277" s="72"/>
      <c r="G277" s="72"/>
      <c r="H277" s="72"/>
      <c r="I277" s="72"/>
      <c r="J277" s="72"/>
      <c r="K277" s="72"/>
      <c r="L277" s="72"/>
      <c r="M277" s="72"/>
      <c r="N277" s="72"/>
      <c r="O277" s="72"/>
      <c r="P277" s="72"/>
      <c r="Q277" s="72"/>
      <c r="R277" s="72"/>
      <c r="S277" s="72"/>
      <c r="T277" s="72"/>
      <c r="U277" s="72"/>
      <c r="V277" s="72"/>
      <c r="W277" s="72"/>
      <c r="X277" s="72"/>
      <c r="Y277" s="72"/>
      <c r="Z277" s="72"/>
      <c r="AA277" s="72"/>
      <c r="AB277" s="72"/>
      <c r="AC277" s="72"/>
      <c r="AD277" s="72"/>
      <c r="AE277" s="72"/>
      <c r="AF277" s="72"/>
      <c r="AG277" s="72"/>
      <c r="AH277" s="72"/>
      <c r="AI277" s="72"/>
      <c r="AJ277" s="72"/>
      <c r="AK277" s="72"/>
      <c r="AL277" s="72"/>
      <c r="AM277" s="72"/>
      <c r="AN277" s="72"/>
      <c r="AO277" s="72"/>
      <c r="AP277" s="72"/>
      <c r="AQ277" s="72"/>
      <c r="AR277" s="72"/>
      <c r="AS277" s="72"/>
      <c r="AT277" s="72"/>
      <c r="AU277" s="72"/>
      <c r="AV277" s="72"/>
      <c r="AW277" s="72"/>
      <c r="AX277" s="72"/>
      <c r="AY277" s="72"/>
      <c r="AZ277" s="72"/>
      <c r="BA277" s="72"/>
      <c r="BB277" s="72"/>
      <c r="BC277" s="72"/>
      <c r="BD277" s="72"/>
    </row>
    <row r="278" spans="2:56">
      <c r="B278" s="72"/>
      <c r="C278" s="71"/>
      <c r="D278" s="71"/>
      <c r="E278" s="72"/>
      <c r="F278" s="72"/>
      <c r="G278" s="72"/>
      <c r="H278" s="72"/>
      <c r="I278" s="72"/>
      <c r="J278" s="72"/>
      <c r="K278" s="72"/>
      <c r="L278" s="72"/>
      <c r="M278" s="72"/>
      <c r="N278" s="72"/>
      <c r="O278" s="72"/>
      <c r="P278" s="72"/>
      <c r="Q278" s="72"/>
      <c r="R278" s="72"/>
      <c r="S278" s="72"/>
      <c r="T278" s="72"/>
      <c r="U278" s="72"/>
      <c r="V278" s="72"/>
      <c r="W278" s="72"/>
      <c r="X278" s="72"/>
      <c r="Y278" s="72"/>
      <c r="Z278" s="72"/>
      <c r="AA278" s="72"/>
      <c r="AB278" s="72"/>
      <c r="AC278" s="72"/>
      <c r="AD278" s="72"/>
      <c r="AE278" s="72"/>
      <c r="AF278" s="72"/>
      <c r="AG278" s="72"/>
      <c r="AH278" s="72"/>
      <c r="AI278" s="72"/>
      <c r="AJ278" s="72"/>
      <c r="AK278" s="72"/>
      <c r="AL278" s="72"/>
      <c r="AM278" s="72"/>
      <c r="AN278" s="72"/>
      <c r="AO278" s="72"/>
      <c r="AP278" s="72"/>
      <c r="AQ278" s="72"/>
      <c r="AR278" s="72"/>
      <c r="AS278" s="72"/>
      <c r="AT278" s="72"/>
      <c r="AU278" s="72"/>
      <c r="AV278" s="72"/>
      <c r="AW278" s="72"/>
      <c r="AX278" s="72"/>
      <c r="AY278" s="72"/>
      <c r="AZ278" s="72"/>
      <c r="BA278" s="72"/>
      <c r="BB278" s="72"/>
      <c r="BC278" s="72"/>
      <c r="BD278" s="72"/>
    </row>
    <row r="279" spans="2:56">
      <c r="B279" s="72"/>
      <c r="C279" s="71"/>
      <c r="D279" s="71"/>
      <c r="E279" s="72"/>
      <c r="F279" s="72"/>
      <c r="G279" s="72"/>
      <c r="H279" s="72"/>
      <c r="I279" s="72"/>
      <c r="J279" s="72"/>
      <c r="K279" s="72"/>
      <c r="L279" s="72"/>
      <c r="M279" s="72"/>
      <c r="N279" s="72"/>
      <c r="O279" s="72"/>
      <c r="P279" s="72"/>
      <c r="Q279" s="72"/>
      <c r="R279" s="72"/>
      <c r="S279" s="72"/>
      <c r="T279" s="72"/>
      <c r="U279" s="72"/>
      <c r="V279" s="72"/>
      <c r="W279" s="72"/>
      <c r="X279" s="72"/>
      <c r="Y279" s="72"/>
      <c r="Z279" s="72"/>
      <c r="AA279" s="72"/>
      <c r="AB279" s="72"/>
      <c r="AC279" s="72"/>
      <c r="AD279" s="72"/>
      <c r="AE279" s="72"/>
      <c r="AF279" s="72"/>
      <c r="AG279" s="72"/>
      <c r="AH279" s="72"/>
      <c r="AI279" s="72"/>
      <c r="AJ279" s="72"/>
      <c r="AK279" s="72"/>
      <c r="AL279" s="72"/>
      <c r="AM279" s="72"/>
      <c r="AN279" s="72"/>
      <c r="AO279" s="72"/>
      <c r="AP279" s="72"/>
      <c r="AQ279" s="72"/>
      <c r="AR279" s="72"/>
      <c r="AS279" s="72"/>
      <c r="AT279" s="72"/>
      <c r="AU279" s="72"/>
      <c r="AV279" s="72"/>
      <c r="AW279" s="72"/>
      <c r="AX279" s="72"/>
      <c r="AY279" s="72"/>
      <c r="AZ279" s="72"/>
      <c r="BA279" s="72"/>
      <c r="BB279" s="72"/>
      <c r="BC279" s="72"/>
      <c r="BD279" s="72"/>
    </row>
    <row r="280" spans="2:56">
      <c r="B280" s="72"/>
      <c r="C280" s="71"/>
      <c r="D280" s="71"/>
      <c r="E280" s="72"/>
      <c r="F280" s="72"/>
      <c r="G280" s="72"/>
      <c r="H280" s="72"/>
      <c r="I280" s="72"/>
      <c r="J280" s="72"/>
      <c r="K280" s="72"/>
      <c r="L280" s="72"/>
      <c r="M280" s="72"/>
      <c r="N280" s="72"/>
      <c r="O280" s="72"/>
      <c r="P280" s="72"/>
      <c r="Q280" s="72"/>
      <c r="R280" s="72"/>
      <c r="S280" s="72"/>
      <c r="T280" s="72"/>
      <c r="U280" s="72"/>
      <c r="V280" s="72"/>
      <c r="W280" s="72"/>
      <c r="X280" s="72"/>
      <c r="Y280" s="72"/>
      <c r="Z280" s="72"/>
      <c r="AA280" s="72"/>
      <c r="AB280" s="72"/>
      <c r="AC280" s="72"/>
      <c r="AD280" s="72"/>
      <c r="AE280" s="72"/>
      <c r="AF280" s="72"/>
      <c r="AG280" s="72"/>
      <c r="AH280" s="72"/>
      <c r="AI280" s="72"/>
      <c r="AJ280" s="72"/>
      <c r="AK280" s="72"/>
      <c r="AL280" s="72"/>
      <c r="AM280" s="72"/>
      <c r="AN280" s="72"/>
      <c r="AO280" s="72"/>
      <c r="AP280" s="72"/>
      <c r="AQ280" s="72"/>
      <c r="AR280" s="72"/>
      <c r="AS280" s="72"/>
      <c r="AT280" s="72"/>
      <c r="AU280" s="72"/>
      <c r="AV280" s="72"/>
      <c r="AW280" s="72"/>
      <c r="AX280" s="72"/>
      <c r="AY280" s="72"/>
      <c r="AZ280" s="72"/>
      <c r="BA280" s="72"/>
      <c r="BB280" s="72"/>
      <c r="BC280" s="72"/>
      <c r="BD280" s="72"/>
    </row>
    <row r="281" spans="2:56">
      <c r="B281" s="72"/>
      <c r="C281" s="71"/>
      <c r="D281" s="71"/>
      <c r="E281" s="72"/>
      <c r="F281" s="72"/>
      <c r="G281" s="72"/>
      <c r="H281" s="72"/>
      <c r="I281" s="72"/>
      <c r="J281" s="72"/>
      <c r="K281" s="72"/>
      <c r="L281" s="72"/>
      <c r="M281" s="72"/>
      <c r="N281" s="72"/>
      <c r="O281" s="72"/>
      <c r="P281" s="72"/>
      <c r="Q281" s="72"/>
      <c r="R281" s="72"/>
      <c r="S281" s="72"/>
      <c r="T281" s="72"/>
      <c r="U281" s="72"/>
      <c r="V281" s="72"/>
      <c r="W281" s="72"/>
      <c r="X281" s="72"/>
      <c r="Y281" s="72"/>
      <c r="Z281" s="72"/>
      <c r="AA281" s="72"/>
      <c r="AB281" s="72"/>
      <c r="AC281" s="72"/>
      <c r="AD281" s="72"/>
      <c r="AE281" s="72"/>
      <c r="AF281" s="72"/>
      <c r="AG281" s="72"/>
      <c r="AH281" s="72"/>
      <c r="AI281" s="72"/>
      <c r="AJ281" s="72"/>
      <c r="AK281" s="72"/>
      <c r="AL281" s="72"/>
      <c r="AM281" s="72"/>
      <c r="AN281" s="72"/>
      <c r="AO281" s="72"/>
      <c r="AP281" s="72"/>
      <c r="AQ281" s="72"/>
      <c r="AR281" s="72"/>
      <c r="AS281" s="72"/>
      <c r="AT281" s="72"/>
      <c r="AU281" s="72"/>
      <c r="AV281" s="72"/>
      <c r="AW281" s="72"/>
      <c r="AX281" s="72"/>
      <c r="AY281" s="72"/>
      <c r="AZ281" s="72"/>
      <c r="BA281" s="72"/>
      <c r="BB281" s="72"/>
      <c r="BC281" s="72"/>
      <c r="BD281" s="72"/>
    </row>
    <row r="282" spans="2:56">
      <c r="B282" s="72"/>
      <c r="C282" s="71"/>
      <c r="D282" s="71"/>
      <c r="E282" s="72"/>
      <c r="F282" s="72"/>
      <c r="G282" s="72"/>
      <c r="H282" s="72"/>
      <c r="I282" s="72"/>
      <c r="J282" s="72"/>
      <c r="K282" s="72"/>
      <c r="L282" s="72"/>
      <c r="M282" s="72"/>
      <c r="N282" s="72"/>
      <c r="O282" s="72"/>
      <c r="P282" s="72"/>
      <c r="Q282" s="72"/>
      <c r="R282" s="72"/>
      <c r="S282" s="72"/>
      <c r="T282" s="72"/>
      <c r="U282" s="72"/>
      <c r="V282" s="72"/>
      <c r="W282" s="72"/>
      <c r="X282" s="72"/>
      <c r="Y282" s="72"/>
      <c r="Z282" s="72"/>
      <c r="AA282" s="72"/>
      <c r="AB282" s="72"/>
      <c r="AC282" s="72"/>
      <c r="AD282" s="72"/>
      <c r="AE282" s="72"/>
      <c r="AF282" s="72"/>
      <c r="AG282" s="72"/>
      <c r="AH282" s="72"/>
      <c r="AI282" s="72"/>
      <c r="AJ282" s="72"/>
      <c r="AK282" s="72"/>
      <c r="AL282" s="72"/>
      <c r="AM282" s="72"/>
      <c r="AN282" s="72"/>
      <c r="AO282" s="72"/>
      <c r="AP282" s="72"/>
      <c r="AQ282" s="72"/>
      <c r="AR282" s="72"/>
      <c r="AS282" s="72"/>
      <c r="AT282" s="72"/>
      <c r="AU282" s="72"/>
      <c r="AV282" s="72"/>
      <c r="AW282" s="72"/>
      <c r="AX282" s="72"/>
      <c r="AY282" s="72"/>
      <c r="AZ282" s="72"/>
      <c r="BA282" s="72"/>
      <c r="BB282" s="72"/>
      <c r="BC282" s="72"/>
      <c r="BD282" s="72"/>
    </row>
    <row r="283" spans="2:56">
      <c r="B283" s="72"/>
      <c r="C283" s="71"/>
      <c r="D283" s="71"/>
      <c r="E283" s="72"/>
      <c r="F283" s="72"/>
      <c r="G283" s="72"/>
      <c r="H283" s="72"/>
      <c r="I283" s="72"/>
      <c r="J283" s="72"/>
      <c r="K283" s="72"/>
      <c r="L283" s="72"/>
      <c r="M283" s="72"/>
      <c r="N283" s="72"/>
      <c r="O283" s="72"/>
      <c r="P283" s="72"/>
      <c r="Q283" s="72"/>
      <c r="R283" s="72"/>
      <c r="S283" s="72"/>
      <c r="T283" s="72"/>
      <c r="U283" s="72"/>
      <c r="V283" s="72"/>
      <c r="W283" s="72"/>
      <c r="X283" s="72"/>
      <c r="Y283" s="72"/>
      <c r="Z283" s="72"/>
      <c r="AA283" s="72"/>
      <c r="AB283" s="72"/>
      <c r="AC283" s="72"/>
      <c r="AD283" s="72"/>
      <c r="AE283" s="72"/>
      <c r="AF283" s="72"/>
      <c r="AG283" s="72"/>
      <c r="AH283" s="72"/>
      <c r="AI283" s="72"/>
      <c r="AJ283" s="72"/>
      <c r="AK283" s="72"/>
      <c r="AL283" s="72"/>
      <c r="AM283" s="72"/>
      <c r="AN283" s="72"/>
      <c r="AO283" s="72"/>
      <c r="AP283" s="72"/>
      <c r="AQ283" s="72"/>
      <c r="AR283" s="72"/>
      <c r="AS283" s="72"/>
      <c r="AT283" s="72"/>
      <c r="AU283" s="72"/>
      <c r="AV283" s="72"/>
      <c r="AW283" s="72"/>
      <c r="AX283" s="72"/>
      <c r="AY283" s="72"/>
      <c r="AZ283" s="72"/>
      <c r="BA283" s="72"/>
      <c r="BB283" s="72"/>
      <c r="BC283" s="72"/>
      <c r="BD283" s="72"/>
    </row>
    <row r="284" spans="2:56">
      <c r="B284" s="72"/>
      <c r="C284" s="71"/>
      <c r="D284" s="71"/>
      <c r="E284" s="72"/>
      <c r="F284" s="72"/>
      <c r="G284" s="72"/>
      <c r="H284" s="72"/>
      <c r="I284" s="72"/>
      <c r="J284" s="72"/>
      <c r="K284" s="72"/>
      <c r="L284" s="72"/>
      <c r="M284" s="72"/>
      <c r="N284" s="72"/>
      <c r="O284" s="72"/>
      <c r="P284" s="72"/>
      <c r="Q284" s="72"/>
      <c r="R284" s="72"/>
      <c r="S284" s="72"/>
      <c r="T284" s="72"/>
      <c r="U284" s="72"/>
      <c r="V284" s="72"/>
      <c r="W284" s="72"/>
      <c r="X284" s="72"/>
      <c r="Y284" s="72"/>
      <c r="Z284" s="72"/>
      <c r="AA284" s="72"/>
      <c r="AB284" s="72"/>
      <c r="AC284" s="72"/>
      <c r="AD284" s="72"/>
      <c r="AE284" s="72"/>
      <c r="AF284" s="72"/>
      <c r="AG284" s="72"/>
      <c r="AH284" s="72"/>
      <c r="AI284" s="72"/>
      <c r="AJ284" s="72"/>
      <c r="AK284" s="72"/>
      <c r="AL284" s="72"/>
      <c r="AM284" s="72"/>
      <c r="AN284" s="72"/>
      <c r="AO284" s="72"/>
      <c r="AP284" s="72"/>
      <c r="AQ284" s="72"/>
      <c r="AR284" s="72"/>
      <c r="AS284" s="72"/>
      <c r="AT284" s="72"/>
      <c r="AU284" s="72"/>
      <c r="AV284" s="72"/>
      <c r="AW284" s="72"/>
      <c r="AX284" s="72"/>
      <c r="AY284" s="72"/>
      <c r="AZ284" s="72"/>
      <c r="BA284" s="72"/>
      <c r="BB284" s="72"/>
      <c r="BC284" s="72"/>
      <c r="BD284" s="72"/>
    </row>
    <row r="285" spans="2:56">
      <c r="B285" s="72"/>
      <c r="C285" s="71"/>
      <c r="D285" s="71"/>
      <c r="E285" s="72"/>
      <c r="F285" s="72"/>
      <c r="G285" s="72"/>
      <c r="H285" s="72"/>
      <c r="I285" s="72"/>
      <c r="J285" s="72"/>
      <c r="K285" s="72"/>
      <c r="L285" s="72"/>
      <c r="M285" s="72"/>
      <c r="N285" s="72"/>
      <c r="O285" s="72"/>
      <c r="P285" s="72"/>
      <c r="Q285" s="72"/>
      <c r="R285" s="72"/>
      <c r="S285" s="72"/>
      <c r="T285" s="72"/>
      <c r="U285" s="72"/>
      <c r="V285" s="72"/>
      <c r="W285" s="72"/>
      <c r="X285" s="72"/>
      <c r="Y285" s="72"/>
      <c r="Z285" s="72"/>
      <c r="AA285" s="72"/>
      <c r="AB285" s="72"/>
      <c r="AC285" s="72"/>
      <c r="AD285" s="72"/>
      <c r="AE285" s="72"/>
      <c r="AF285" s="72"/>
      <c r="AG285" s="72"/>
      <c r="AH285" s="72"/>
      <c r="AI285" s="72"/>
      <c r="AJ285" s="72"/>
      <c r="AK285" s="72"/>
      <c r="AL285" s="72"/>
      <c r="AM285" s="72"/>
      <c r="AN285" s="72"/>
      <c r="AO285" s="72"/>
      <c r="AP285" s="72"/>
      <c r="AQ285" s="72"/>
      <c r="AR285" s="72"/>
      <c r="AS285" s="72"/>
      <c r="AT285" s="72"/>
      <c r="AU285" s="72"/>
      <c r="AV285" s="72"/>
      <c r="AW285" s="72"/>
      <c r="AX285" s="72"/>
      <c r="AY285" s="72"/>
      <c r="AZ285" s="72"/>
      <c r="BA285" s="72"/>
      <c r="BB285" s="72"/>
      <c r="BC285" s="72"/>
      <c r="BD285" s="72"/>
    </row>
    <row r="286" spans="2:56">
      <c r="B286" s="72"/>
      <c r="C286" s="71"/>
      <c r="D286" s="71"/>
      <c r="E286" s="72"/>
      <c r="F286" s="72"/>
      <c r="G286" s="72"/>
      <c r="H286" s="72"/>
      <c r="I286" s="72"/>
      <c r="J286" s="72"/>
      <c r="K286" s="72"/>
      <c r="L286" s="72"/>
      <c r="M286" s="72"/>
      <c r="N286" s="72"/>
      <c r="O286" s="72"/>
      <c r="P286" s="72"/>
      <c r="Q286" s="72"/>
      <c r="R286" s="72"/>
      <c r="S286" s="72"/>
      <c r="T286" s="72"/>
      <c r="U286" s="72"/>
      <c r="V286" s="72"/>
      <c r="W286" s="72"/>
      <c r="X286" s="72"/>
      <c r="Y286" s="72"/>
      <c r="Z286" s="72"/>
      <c r="AA286" s="72"/>
      <c r="AB286" s="72"/>
      <c r="AC286" s="72"/>
      <c r="AD286" s="72"/>
      <c r="AE286" s="72"/>
      <c r="AF286" s="72"/>
      <c r="AG286" s="72"/>
      <c r="AH286" s="72"/>
      <c r="AI286" s="72"/>
      <c r="AJ286" s="72"/>
      <c r="AK286" s="72"/>
      <c r="AL286" s="72"/>
      <c r="AM286" s="72"/>
      <c r="AN286" s="72"/>
      <c r="AO286" s="72"/>
      <c r="AP286" s="72"/>
      <c r="AQ286" s="72"/>
      <c r="AR286" s="72"/>
      <c r="AS286" s="72"/>
      <c r="AT286" s="72"/>
      <c r="AU286" s="72"/>
      <c r="AV286" s="72"/>
      <c r="AW286" s="72"/>
      <c r="AX286" s="72"/>
      <c r="AY286" s="72"/>
      <c r="AZ286" s="72"/>
      <c r="BA286" s="72"/>
      <c r="BB286" s="72"/>
      <c r="BC286" s="72"/>
      <c r="BD286" s="72"/>
    </row>
    <row r="287" spans="2:56">
      <c r="B287" s="72"/>
      <c r="C287" s="71"/>
      <c r="D287" s="71"/>
      <c r="E287" s="72"/>
      <c r="F287" s="72"/>
      <c r="G287" s="72"/>
      <c r="H287" s="72"/>
      <c r="I287" s="72"/>
      <c r="J287" s="72"/>
      <c r="K287" s="72"/>
      <c r="L287" s="72"/>
      <c r="M287" s="72"/>
      <c r="N287" s="72"/>
      <c r="O287" s="72"/>
      <c r="P287" s="72"/>
      <c r="Q287" s="72"/>
      <c r="R287" s="72"/>
      <c r="S287" s="72"/>
      <c r="T287" s="72"/>
      <c r="U287" s="72"/>
      <c r="V287" s="72"/>
      <c r="W287" s="72"/>
      <c r="X287" s="72"/>
      <c r="Y287" s="72"/>
      <c r="Z287" s="72"/>
      <c r="AA287" s="72"/>
      <c r="AB287" s="72"/>
      <c r="AC287" s="72"/>
      <c r="AD287" s="72"/>
      <c r="AE287" s="72"/>
      <c r="AF287" s="72"/>
      <c r="AG287" s="72"/>
      <c r="AH287" s="72"/>
      <c r="AI287" s="72"/>
      <c r="AJ287" s="72"/>
      <c r="AK287" s="72"/>
      <c r="AL287" s="72"/>
      <c r="AM287" s="72"/>
      <c r="AN287" s="72"/>
      <c r="AO287" s="72"/>
      <c r="AP287" s="72"/>
      <c r="AQ287" s="72"/>
      <c r="AR287" s="72"/>
      <c r="AS287" s="72"/>
      <c r="AT287" s="72"/>
      <c r="AU287" s="72"/>
      <c r="AV287" s="72"/>
      <c r="AW287" s="72"/>
      <c r="AX287" s="72"/>
      <c r="AY287" s="72"/>
      <c r="AZ287" s="72"/>
      <c r="BA287" s="72"/>
      <c r="BB287" s="72"/>
      <c r="BC287" s="72"/>
      <c r="BD287" s="72"/>
    </row>
    <row r="288" spans="2:56">
      <c r="B288" s="72"/>
      <c r="C288" s="71"/>
      <c r="D288" s="71"/>
      <c r="E288" s="72"/>
      <c r="F288" s="72"/>
      <c r="G288" s="72"/>
      <c r="H288" s="72"/>
      <c r="I288" s="72"/>
      <c r="J288" s="72"/>
      <c r="K288" s="72"/>
      <c r="L288" s="72"/>
      <c r="M288" s="72"/>
      <c r="N288" s="72"/>
      <c r="O288" s="72"/>
      <c r="P288" s="72"/>
      <c r="Q288" s="72"/>
      <c r="R288" s="72"/>
      <c r="S288" s="72"/>
      <c r="T288" s="72"/>
      <c r="U288" s="72"/>
      <c r="V288" s="72"/>
      <c r="W288" s="72"/>
      <c r="X288" s="72"/>
      <c r="Y288" s="72"/>
      <c r="Z288" s="72"/>
      <c r="AA288" s="72"/>
      <c r="AB288" s="72"/>
      <c r="AC288" s="72"/>
      <c r="AD288" s="72"/>
      <c r="AE288" s="72"/>
      <c r="AF288" s="72"/>
      <c r="AG288" s="72"/>
      <c r="AH288" s="72"/>
      <c r="AI288" s="72"/>
      <c r="AJ288" s="72"/>
      <c r="AK288" s="72"/>
      <c r="AL288" s="72"/>
      <c r="AM288" s="72"/>
      <c r="AN288" s="72"/>
      <c r="AO288" s="72"/>
      <c r="AP288" s="72"/>
      <c r="AQ288" s="72"/>
      <c r="AR288" s="72"/>
      <c r="AS288" s="72"/>
      <c r="AT288" s="72"/>
      <c r="AU288" s="72"/>
      <c r="AV288" s="72"/>
      <c r="AW288" s="72"/>
      <c r="AX288" s="72"/>
      <c r="AY288" s="72"/>
      <c r="AZ288" s="72"/>
      <c r="BA288" s="72"/>
      <c r="BB288" s="72"/>
      <c r="BC288" s="72"/>
      <c r="BD288" s="72"/>
    </row>
    <row r="289" spans="2:56">
      <c r="B289" s="72"/>
      <c r="C289" s="71"/>
      <c r="D289" s="71"/>
      <c r="E289" s="72"/>
      <c r="F289" s="72"/>
      <c r="G289" s="72"/>
      <c r="H289" s="72"/>
      <c r="I289" s="72"/>
      <c r="J289" s="72"/>
      <c r="K289" s="72"/>
      <c r="L289" s="72"/>
      <c r="M289" s="72"/>
      <c r="N289" s="72"/>
      <c r="O289" s="72"/>
      <c r="P289" s="72"/>
      <c r="Q289" s="72"/>
      <c r="R289" s="72"/>
      <c r="S289" s="72"/>
      <c r="T289" s="72"/>
      <c r="U289" s="72"/>
      <c r="V289" s="72"/>
      <c r="W289" s="72"/>
      <c r="X289" s="72"/>
      <c r="Y289" s="72"/>
      <c r="Z289" s="72"/>
      <c r="AA289" s="72"/>
      <c r="AB289" s="72"/>
      <c r="AC289" s="72"/>
      <c r="AD289" s="72"/>
      <c r="AE289" s="72"/>
      <c r="AF289" s="72"/>
      <c r="AG289" s="72"/>
      <c r="AH289" s="72"/>
      <c r="AI289" s="72"/>
      <c r="AJ289" s="72"/>
      <c r="AK289" s="72"/>
      <c r="AL289" s="72"/>
      <c r="AM289" s="72"/>
      <c r="AN289" s="72"/>
      <c r="AO289" s="72"/>
      <c r="AP289" s="72"/>
      <c r="AQ289" s="72"/>
      <c r="AR289" s="72"/>
      <c r="AS289" s="72"/>
      <c r="AT289" s="72"/>
      <c r="AU289" s="72"/>
      <c r="AV289" s="72"/>
      <c r="AW289" s="72"/>
      <c r="AX289" s="72"/>
      <c r="AY289" s="72"/>
      <c r="AZ289" s="72"/>
      <c r="BA289" s="72"/>
      <c r="BB289" s="72"/>
      <c r="BC289" s="72"/>
      <c r="BD289" s="72"/>
    </row>
    <row r="290" spans="2:56">
      <c r="B290" s="72"/>
      <c r="C290" s="71"/>
      <c r="D290" s="71"/>
      <c r="E290" s="72"/>
      <c r="F290" s="72"/>
      <c r="G290" s="72"/>
      <c r="H290" s="72"/>
      <c r="I290" s="72"/>
      <c r="J290" s="72"/>
      <c r="K290" s="72"/>
      <c r="L290" s="72"/>
      <c r="M290" s="72"/>
      <c r="N290" s="72"/>
      <c r="O290" s="72"/>
      <c r="P290" s="72"/>
      <c r="Q290" s="72"/>
      <c r="R290" s="72"/>
      <c r="S290" s="72"/>
      <c r="T290" s="72"/>
      <c r="U290" s="72"/>
      <c r="V290" s="72"/>
      <c r="W290" s="72"/>
      <c r="X290" s="72"/>
      <c r="Y290" s="72"/>
      <c r="Z290" s="72"/>
      <c r="AA290" s="72"/>
      <c r="AB290" s="72"/>
      <c r="AC290" s="72"/>
      <c r="AD290" s="72"/>
      <c r="AE290" s="72"/>
      <c r="AF290" s="72"/>
      <c r="AG290" s="72"/>
      <c r="AH290" s="72"/>
      <c r="AI290" s="72"/>
      <c r="AJ290" s="72"/>
      <c r="AK290" s="72"/>
      <c r="AL290" s="72"/>
      <c r="AM290" s="72"/>
      <c r="AN290" s="72"/>
      <c r="AO290" s="72"/>
      <c r="AP290" s="72"/>
      <c r="AQ290" s="72"/>
      <c r="AR290" s="72"/>
      <c r="AS290" s="72"/>
      <c r="AT290" s="72"/>
      <c r="AU290" s="72"/>
      <c r="AV290" s="72"/>
      <c r="AW290" s="72"/>
      <c r="AX290" s="72"/>
      <c r="AY290" s="72"/>
      <c r="AZ290" s="72"/>
      <c r="BA290" s="72"/>
      <c r="BB290" s="72"/>
      <c r="BC290" s="72"/>
      <c r="BD290" s="72"/>
    </row>
    <row r="291" spans="2:56">
      <c r="B291" s="72"/>
      <c r="C291" s="71"/>
      <c r="D291" s="71"/>
      <c r="E291" s="72"/>
      <c r="F291" s="72"/>
      <c r="G291" s="72"/>
      <c r="H291" s="72"/>
      <c r="I291" s="72"/>
      <c r="J291" s="72"/>
      <c r="K291" s="72"/>
      <c r="L291" s="72"/>
      <c r="M291" s="72"/>
      <c r="N291" s="72"/>
      <c r="O291" s="72"/>
      <c r="P291" s="72"/>
      <c r="Q291" s="72"/>
      <c r="R291" s="72"/>
      <c r="S291" s="72"/>
      <c r="T291" s="72"/>
      <c r="U291" s="72"/>
      <c r="V291" s="72"/>
      <c r="W291" s="72"/>
      <c r="X291" s="72"/>
      <c r="Y291" s="72"/>
      <c r="Z291" s="72"/>
      <c r="AA291" s="72"/>
      <c r="AB291" s="72"/>
      <c r="AC291" s="72"/>
      <c r="AD291" s="72"/>
      <c r="AE291" s="72"/>
      <c r="AF291" s="72"/>
      <c r="AG291" s="72"/>
      <c r="AH291" s="72"/>
      <c r="AI291" s="72"/>
      <c r="AJ291" s="72"/>
      <c r="AK291" s="72"/>
      <c r="AL291" s="72"/>
      <c r="AM291" s="72"/>
      <c r="AN291" s="72"/>
      <c r="AO291" s="72"/>
      <c r="AP291" s="72"/>
      <c r="AQ291" s="72"/>
      <c r="AR291" s="72"/>
      <c r="AS291" s="72"/>
      <c r="AT291" s="72"/>
      <c r="AU291" s="72"/>
      <c r="AV291" s="72"/>
      <c r="AW291" s="72"/>
      <c r="AX291" s="72"/>
      <c r="AY291" s="72"/>
      <c r="AZ291" s="72"/>
      <c r="BA291" s="72"/>
      <c r="BB291" s="72"/>
      <c r="BC291" s="72"/>
      <c r="BD291" s="72"/>
    </row>
    <row r="292" spans="2:56">
      <c r="B292" s="72"/>
      <c r="C292" s="71"/>
      <c r="D292" s="71"/>
      <c r="E292" s="72"/>
      <c r="F292" s="72"/>
      <c r="G292" s="72"/>
      <c r="H292" s="72"/>
      <c r="I292" s="72"/>
      <c r="J292" s="72"/>
      <c r="K292" s="72"/>
      <c r="L292" s="72"/>
      <c r="M292" s="72"/>
      <c r="N292" s="72"/>
      <c r="O292" s="72"/>
      <c r="P292" s="72"/>
      <c r="Q292" s="72"/>
      <c r="R292" s="72"/>
      <c r="S292" s="72"/>
      <c r="T292" s="72"/>
      <c r="U292" s="72"/>
      <c r="V292" s="72"/>
      <c r="W292" s="72"/>
      <c r="X292" s="72"/>
      <c r="Y292" s="72"/>
      <c r="Z292" s="72"/>
      <c r="AA292" s="72"/>
      <c r="AB292" s="72"/>
      <c r="AC292" s="72"/>
      <c r="AD292" s="72"/>
      <c r="AE292" s="72"/>
      <c r="AF292" s="72"/>
      <c r="AG292" s="72"/>
      <c r="AH292" s="72"/>
      <c r="AI292" s="72"/>
      <c r="AJ292" s="72"/>
      <c r="AK292" s="72"/>
      <c r="AL292" s="72"/>
      <c r="AM292" s="72"/>
      <c r="AN292" s="72"/>
      <c r="AO292" s="72"/>
      <c r="AP292" s="72"/>
      <c r="AQ292" s="72"/>
      <c r="AR292" s="72"/>
      <c r="AS292" s="72"/>
      <c r="AT292" s="72"/>
      <c r="AU292" s="72"/>
      <c r="AV292" s="72"/>
      <c r="AW292" s="72"/>
      <c r="AX292" s="72"/>
      <c r="AY292" s="72"/>
      <c r="AZ292" s="72"/>
      <c r="BA292" s="72"/>
      <c r="BB292" s="72"/>
      <c r="BC292" s="72"/>
      <c r="BD292" s="72"/>
    </row>
    <row r="293" spans="2:56">
      <c r="B293" s="72"/>
      <c r="C293" s="71"/>
      <c r="D293" s="71"/>
      <c r="E293" s="72"/>
      <c r="F293" s="72"/>
      <c r="G293" s="72"/>
      <c r="H293" s="72"/>
      <c r="I293" s="72"/>
      <c r="J293" s="72"/>
      <c r="K293" s="72"/>
      <c r="L293" s="72"/>
      <c r="M293" s="72"/>
      <c r="N293" s="72"/>
      <c r="O293" s="72"/>
      <c r="P293" s="72"/>
      <c r="Q293" s="72"/>
      <c r="R293" s="72"/>
      <c r="S293" s="72"/>
      <c r="T293" s="72"/>
      <c r="U293" s="72"/>
      <c r="V293" s="72"/>
      <c r="W293" s="72"/>
      <c r="X293" s="72"/>
      <c r="Y293" s="72"/>
      <c r="Z293" s="72"/>
      <c r="AA293" s="72"/>
      <c r="AB293" s="72"/>
      <c r="AC293" s="72"/>
      <c r="AD293" s="72"/>
      <c r="AE293" s="72"/>
      <c r="AF293" s="72"/>
      <c r="AG293" s="72"/>
      <c r="AH293" s="72"/>
      <c r="AI293" s="72"/>
      <c r="AJ293" s="72"/>
      <c r="AK293" s="72"/>
      <c r="AL293" s="72"/>
      <c r="AM293" s="72"/>
      <c r="AN293" s="72"/>
      <c r="AO293" s="72"/>
      <c r="AP293" s="72"/>
      <c r="AQ293" s="72"/>
      <c r="AR293" s="72"/>
      <c r="AS293" s="72"/>
      <c r="AT293" s="72"/>
      <c r="AU293" s="72"/>
      <c r="AV293" s="72"/>
      <c r="AW293" s="72"/>
      <c r="AX293" s="72"/>
      <c r="AY293" s="72"/>
      <c r="AZ293" s="72"/>
      <c r="BA293" s="72"/>
      <c r="BB293" s="72"/>
      <c r="BC293" s="72"/>
      <c r="BD293" s="72"/>
    </row>
    <row r="294" spans="2:56">
      <c r="B294" s="72"/>
      <c r="C294" s="71"/>
      <c r="D294" s="71"/>
      <c r="E294" s="72"/>
      <c r="F294" s="72"/>
      <c r="G294" s="72"/>
      <c r="H294" s="72"/>
      <c r="I294" s="72"/>
      <c r="J294" s="72"/>
      <c r="K294" s="72"/>
      <c r="L294" s="72"/>
      <c r="M294" s="72"/>
      <c r="N294" s="72"/>
      <c r="O294" s="72"/>
      <c r="P294" s="72"/>
      <c r="Q294" s="72"/>
      <c r="R294" s="72"/>
      <c r="S294" s="72"/>
      <c r="T294" s="72"/>
      <c r="U294" s="72"/>
      <c r="V294" s="72"/>
      <c r="W294" s="72"/>
      <c r="X294" s="72"/>
      <c r="Y294" s="72"/>
      <c r="Z294" s="72"/>
      <c r="AA294" s="72"/>
      <c r="AB294" s="72"/>
      <c r="AC294" s="72"/>
      <c r="AD294" s="72"/>
      <c r="AE294" s="72"/>
      <c r="AF294" s="72"/>
      <c r="AG294" s="72"/>
      <c r="AH294" s="72"/>
      <c r="AI294" s="72"/>
      <c r="AJ294" s="72"/>
      <c r="AK294" s="72"/>
      <c r="AL294" s="72"/>
      <c r="AM294" s="72"/>
      <c r="AN294" s="72"/>
      <c r="AO294" s="72"/>
      <c r="AP294" s="72"/>
      <c r="AQ294" s="72"/>
      <c r="AR294" s="72"/>
      <c r="AS294" s="72"/>
      <c r="AT294" s="72"/>
      <c r="AU294" s="72"/>
      <c r="AV294" s="72"/>
      <c r="AW294" s="72"/>
      <c r="AX294" s="72"/>
      <c r="AY294" s="72"/>
      <c r="AZ294" s="72"/>
      <c r="BA294" s="72"/>
      <c r="BB294" s="72"/>
      <c r="BC294" s="72"/>
      <c r="BD294" s="72"/>
    </row>
    <row r="295" spans="2:56">
      <c r="B295" s="72"/>
      <c r="C295" s="71"/>
      <c r="D295" s="71"/>
      <c r="E295" s="72"/>
      <c r="F295" s="72"/>
      <c r="G295" s="72"/>
      <c r="H295" s="72"/>
      <c r="I295" s="72"/>
      <c r="J295" s="72"/>
      <c r="K295" s="72"/>
      <c r="L295" s="72"/>
      <c r="M295" s="72"/>
      <c r="N295" s="72"/>
      <c r="O295" s="72"/>
      <c r="P295" s="72"/>
      <c r="Q295" s="72"/>
      <c r="R295" s="72"/>
      <c r="S295" s="72"/>
      <c r="T295" s="72"/>
      <c r="U295" s="72"/>
      <c r="V295" s="72"/>
      <c r="W295" s="72"/>
      <c r="X295" s="72"/>
      <c r="Y295" s="72"/>
      <c r="Z295" s="72"/>
      <c r="AA295" s="72"/>
      <c r="AB295" s="72"/>
      <c r="AC295" s="72"/>
      <c r="AD295" s="72"/>
      <c r="AE295" s="72"/>
      <c r="AF295" s="72"/>
      <c r="AG295" s="72"/>
      <c r="AH295" s="72"/>
      <c r="AI295" s="72"/>
      <c r="AJ295" s="72"/>
      <c r="AK295" s="72"/>
      <c r="AL295" s="72"/>
      <c r="AM295" s="72"/>
      <c r="AN295" s="72"/>
      <c r="AO295" s="72"/>
      <c r="AP295" s="72"/>
      <c r="AQ295" s="72"/>
      <c r="AR295" s="72"/>
      <c r="AS295" s="72"/>
      <c r="AT295" s="72"/>
      <c r="AU295" s="72"/>
      <c r="AV295" s="72"/>
      <c r="AW295" s="72"/>
      <c r="AX295" s="72"/>
      <c r="AY295" s="72"/>
      <c r="AZ295" s="72"/>
      <c r="BA295" s="72"/>
      <c r="BB295" s="72"/>
      <c r="BC295" s="72"/>
      <c r="BD295" s="72"/>
    </row>
    <row r="296" spans="2:56">
      <c r="B296" s="72"/>
      <c r="C296" s="71"/>
      <c r="D296" s="71"/>
      <c r="E296" s="72"/>
      <c r="F296" s="72"/>
      <c r="G296" s="72"/>
      <c r="H296" s="72"/>
      <c r="I296" s="72"/>
      <c r="J296" s="72"/>
      <c r="K296" s="72"/>
      <c r="L296" s="72"/>
      <c r="M296" s="72"/>
      <c r="N296" s="72"/>
      <c r="O296" s="72"/>
      <c r="P296" s="72"/>
      <c r="Q296" s="72"/>
      <c r="R296" s="72"/>
      <c r="S296" s="72"/>
      <c r="T296" s="72"/>
      <c r="U296" s="72"/>
      <c r="V296" s="72"/>
      <c r="W296" s="72"/>
      <c r="X296" s="72"/>
      <c r="Y296" s="72"/>
      <c r="Z296" s="72"/>
      <c r="AA296" s="72"/>
      <c r="AB296" s="72"/>
      <c r="AC296" s="72"/>
      <c r="AD296" s="72"/>
      <c r="AE296" s="72"/>
      <c r="AF296" s="72"/>
      <c r="AG296" s="72"/>
      <c r="AH296" s="72"/>
      <c r="AI296" s="72"/>
      <c r="AJ296" s="72"/>
      <c r="AK296" s="72"/>
      <c r="AL296" s="72"/>
      <c r="AM296" s="72"/>
      <c r="AN296" s="72"/>
      <c r="AO296" s="72"/>
      <c r="AP296" s="72"/>
      <c r="AQ296" s="72"/>
      <c r="AR296" s="72"/>
      <c r="AS296" s="72"/>
      <c r="AT296" s="72"/>
      <c r="AU296" s="72"/>
      <c r="AV296" s="72"/>
      <c r="AW296" s="72"/>
      <c r="AX296" s="72"/>
      <c r="AY296" s="72"/>
      <c r="AZ296" s="72"/>
      <c r="BA296" s="72"/>
      <c r="BB296" s="72"/>
      <c r="BC296" s="72"/>
      <c r="BD296" s="72"/>
    </row>
    <row r="297" spans="2:56">
      <c r="B297" s="72"/>
      <c r="C297" s="71"/>
      <c r="D297" s="71"/>
      <c r="E297" s="72"/>
      <c r="F297" s="72"/>
      <c r="G297" s="72"/>
      <c r="H297" s="72"/>
      <c r="I297" s="72"/>
      <c r="J297" s="72"/>
      <c r="K297" s="72"/>
      <c r="L297" s="72"/>
      <c r="M297" s="72"/>
      <c r="N297" s="72"/>
      <c r="O297" s="72"/>
      <c r="P297" s="72"/>
      <c r="Q297" s="72"/>
      <c r="R297" s="72"/>
      <c r="S297" s="72"/>
      <c r="T297" s="72"/>
      <c r="U297" s="72"/>
      <c r="V297" s="72"/>
      <c r="W297" s="72"/>
      <c r="X297" s="72"/>
      <c r="Y297" s="72"/>
      <c r="Z297" s="72"/>
      <c r="AA297" s="72"/>
      <c r="AB297" s="72"/>
      <c r="AC297" s="72"/>
      <c r="AD297" s="72"/>
      <c r="AE297" s="72"/>
      <c r="AF297" s="72"/>
      <c r="AG297" s="72"/>
      <c r="AH297" s="72"/>
      <c r="AI297" s="72"/>
      <c r="AJ297" s="72"/>
      <c r="AK297" s="72"/>
      <c r="AL297" s="72"/>
      <c r="AM297" s="72"/>
      <c r="AN297" s="72"/>
      <c r="AO297" s="72"/>
      <c r="AP297" s="72"/>
      <c r="AQ297" s="72"/>
      <c r="AR297" s="72"/>
      <c r="AS297" s="72"/>
      <c r="AT297" s="72"/>
      <c r="AU297" s="72"/>
      <c r="AV297" s="72"/>
      <c r="AW297" s="72"/>
      <c r="AX297" s="72"/>
      <c r="AY297" s="72"/>
      <c r="AZ297" s="72"/>
      <c r="BA297" s="72"/>
      <c r="BB297" s="72"/>
      <c r="BC297" s="72"/>
      <c r="BD297" s="72"/>
    </row>
    <row r="298" spans="2:56">
      <c r="B298" s="72"/>
      <c r="C298" s="71"/>
      <c r="D298" s="71"/>
      <c r="E298" s="72"/>
      <c r="F298" s="72"/>
      <c r="G298" s="72"/>
      <c r="H298" s="72"/>
      <c r="I298" s="72"/>
      <c r="J298" s="72"/>
      <c r="K298" s="72"/>
      <c r="L298" s="72"/>
      <c r="M298" s="72"/>
      <c r="N298" s="72"/>
      <c r="O298" s="72"/>
      <c r="P298" s="72"/>
      <c r="Q298" s="72"/>
      <c r="R298" s="72"/>
      <c r="S298" s="72"/>
      <c r="T298" s="72"/>
      <c r="U298" s="72"/>
      <c r="V298" s="72"/>
      <c r="W298" s="72"/>
      <c r="X298" s="72"/>
      <c r="Y298" s="72"/>
      <c r="Z298" s="72"/>
      <c r="AA298" s="72"/>
      <c r="AB298" s="72"/>
      <c r="AC298" s="72"/>
      <c r="AD298" s="72"/>
      <c r="AE298" s="72"/>
      <c r="AF298" s="72"/>
      <c r="AG298" s="72"/>
      <c r="AH298" s="72"/>
      <c r="AI298" s="72"/>
      <c r="AJ298" s="72"/>
      <c r="AK298" s="72"/>
      <c r="AL298" s="72"/>
      <c r="AM298" s="72"/>
      <c r="AN298" s="72"/>
      <c r="AO298" s="72"/>
      <c r="AP298" s="72"/>
      <c r="AQ298" s="72"/>
      <c r="AR298" s="72"/>
      <c r="AS298" s="72"/>
      <c r="AT298" s="72"/>
      <c r="AU298" s="72"/>
      <c r="AV298" s="72"/>
      <c r="AW298" s="72"/>
      <c r="AX298" s="72"/>
      <c r="AY298" s="72"/>
      <c r="AZ298" s="72"/>
      <c r="BA298" s="72"/>
      <c r="BB298" s="72"/>
      <c r="BC298" s="72"/>
      <c r="BD298" s="72"/>
    </row>
    <row r="299" spans="2:56">
      <c r="B299" s="72"/>
      <c r="C299" s="71"/>
      <c r="D299" s="71"/>
      <c r="E299" s="72"/>
      <c r="F299" s="72"/>
      <c r="G299" s="72"/>
      <c r="H299" s="72"/>
      <c r="I299" s="72"/>
      <c r="J299" s="72"/>
      <c r="K299" s="72"/>
      <c r="L299" s="72"/>
      <c r="M299" s="72"/>
      <c r="N299" s="72"/>
      <c r="O299" s="72"/>
      <c r="P299" s="72"/>
      <c r="Q299" s="72"/>
      <c r="R299" s="72"/>
      <c r="S299" s="72"/>
      <c r="T299" s="72"/>
      <c r="U299" s="72"/>
      <c r="V299" s="72"/>
      <c r="W299" s="72"/>
      <c r="X299" s="72"/>
      <c r="Y299" s="72"/>
      <c r="Z299" s="72"/>
      <c r="AA299" s="72"/>
      <c r="AB299" s="72"/>
      <c r="AC299" s="72"/>
      <c r="AD299" s="72"/>
      <c r="AE299" s="72"/>
      <c r="AF299" s="72"/>
      <c r="AG299" s="72"/>
      <c r="AH299" s="72"/>
      <c r="AI299" s="72"/>
      <c r="AJ299" s="72"/>
      <c r="AK299" s="72"/>
      <c r="AL299" s="72"/>
      <c r="AM299" s="72"/>
      <c r="AN299" s="72"/>
      <c r="AO299" s="72"/>
      <c r="AP299" s="72"/>
      <c r="AQ299" s="72"/>
      <c r="AR299" s="72"/>
      <c r="AS299" s="72"/>
      <c r="AT299" s="72"/>
      <c r="AU299" s="72"/>
      <c r="AV299" s="72"/>
      <c r="AW299" s="72"/>
      <c r="AX299" s="72"/>
      <c r="AY299" s="72"/>
      <c r="AZ299" s="72"/>
      <c r="BA299" s="72"/>
      <c r="BB299" s="72"/>
      <c r="BC299" s="72"/>
      <c r="BD299" s="72"/>
    </row>
    <row r="300" spans="2:56">
      <c r="B300" s="72"/>
      <c r="C300" s="71"/>
      <c r="D300" s="71"/>
      <c r="E300" s="72"/>
      <c r="F300" s="72"/>
      <c r="G300" s="72"/>
      <c r="H300" s="72"/>
      <c r="I300" s="72"/>
      <c r="J300" s="72"/>
      <c r="K300" s="72"/>
      <c r="L300" s="72"/>
      <c r="M300" s="72"/>
      <c r="N300" s="72"/>
      <c r="O300" s="72"/>
      <c r="P300" s="72"/>
      <c r="Q300" s="72"/>
      <c r="R300" s="72"/>
      <c r="S300" s="72"/>
      <c r="T300" s="72"/>
      <c r="U300" s="72"/>
      <c r="V300" s="72"/>
      <c r="W300" s="72"/>
      <c r="X300" s="72"/>
      <c r="Y300" s="72"/>
      <c r="Z300" s="72"/>
      <c r="AA300" s="72"/>
      <c r="AB300" s="72"/>
      <c r="AC300" s="72"/>
      <c r="AD300" s="72"/>
      <c r="AE300" s="72"/>
      <c r="AF300" s="72"/>
      <c r="AG300" s="72"/>
      <c r="AH300" s="72"/>
      <c r="AI300" s="72"/>
      <c r="AJ300" s="72"/>
      <c r="AK300" s="72"/>
      <c r="AL300" s="72"/>
      <c r="AM300" s="72"/>
      <c r="AN300" s="72"/>
      <c r="AO300" s="72"/>
      <c r="AP300" s="72"/>
      <c r="AQ300" s="72"/>
      <c r="AR300" s="72"/>
      <c r="AS300" s="72"/>
      <c r="AT300" s="72"/>
      <c r="AU300" s="72"/>
      <c r="AV300" s="72"/>
      <c r="AW300" s="72"/>
      <c r="AX300" s="72"/>
      <c r="AY300" s="72"/>
      <c r="AZ300" s="72"/>
      <c r="BA300" s="72"/>
      <c r="BB300" s="72"/>
      <c r="BC300" s="72"/>
      <c r="BD300" s="72"/>
    </row>
    <row r="301" spans="2:56">
      <c r="B301" s="72"/>
      <c r="C301" s="71"/>
      <c r="D301" s="71"/>
      <c r="E301" s="72"/>
      <c r="F301" s="72"/>
      <c r="G301" s="72"/>
      <c r="H301" s="72"/>
      <c r="I301" s="72"/>
      <c r="J301" s="72"/>
      <c r="K301" s="72"/>
      <c r="L301" s="72"/>
      <c r="M301" s="72"/>
      <c r="N301" s="72"/>
      <c r="O301" s="72"/>
      <c r="P301" s="72"/>
      <c r="Q301" s="72"/>
      <c r="R301" s="72"/>
      <c r="S301" s="72"/>
      <c r="T301" s="72"/>
      <c r="U301" s="72"/>
      <c r="V301" s="72"/>
      <c r="W301" s="72"/>
      <c r="X301" s="72"/>
      <c r="Y301" s="72"/>
      <c r="Z301" s="72"/>
      <c r="AA301" s="72"/>
      <c r="AB301" s="72"/>
      <c r="AC301" s="72"/>
      <c r="AD301" s="72"/>
      <c r="AE301" s="72"/>
      <c r="AF301" s="72"/>
      <c r="AG301" s="72"/>
      <c r="AH301" s="72"/>
      <c r="AI301" s="72"/>
      <c r="AJ301" s="72"/>
      <c r="AK301" s="72"/>
      <c r="AL301" s="72"/>
      <c r="AM301" s="72"/>
      <c r="AN301" s="72"/>
      <c r="AO301" s="72"/>
      <c r="AP301" s="72"/>
      <c r="AQ301" s="72"/>
      <c r="AR301" s="72"/>
      <c r="AS301" s="72"/>
      <c r="AT301" s="72"/>
      <c r="AU301" s="72"/>
      <c r="AV301" s="72"/>
      <c r="AW301" s="72"/>
      <c r="AX301" s="72"/>
      <c r="AY301" s="72"/>
      <c r="AZ301" s="72"/>
      <c r="BA301" s="72"/>
      <c r="BB301" s="72"/>
      <c r="BC301" s="72"/>
      <c r="BD301" s="72"/>
    </row>
    <row r="302" spans="2:56">
      <c r="B302" s="72"/>
      <c r="C302" s="71"/>
      <c r="D302" s="71"/>
      <c r="E302" s="72"/>
      <c r="F302" s="72"/>
      <c r="G302" s="72"/>
      <c r="H302" s="72"/>
      <c r="I302" s="72"/>
      <c r="J302" s="72"/>
      <c r="K302" s="72"/>
      <c r="L302" s="72"/>
      <c r="M302" s="72"/>
      <c r="N302" s="72"/>
      <c r="O302" s="72"/>
      <c r="P302" s="72"/>
      <c r="Q302" s="72"/>
      <c r="R302" s="72"/>
      <c r="S302" s="72"/>
      <c r="T302" s="72"/>
      <c r="U302" s="72"/>
      <c r="V302" s="72"/>
      <c r="W302" s="72"/>
      <c r="X302" s="72"/>
      <c r="Y302" s="72"/>
      <c r="Z302" s="72"/>
      <c r="AA302" s="72"/>
      <c r="AB302" s="72"/>
      <c r="AC302" s="72"/>
      <c r="AD302" s="72"/>
      <c r="AE302" s="72"/>
      <c r="AF302" s="72"/>
      <c r="AG302" s="72"/>
      <c r="AH302" s="72"/>
      <c r="AI302" s="72"/>
      <c r="AJ302" s="72"/>
      <c r="AK302" s="72"/>
      <c r="AL302" s="72"/>
      <c r="AM302" s="72"/>
      <c r="AN302" s="72"/>
      <c r="AO302" s="72"/>
      <c r="AP302" s="72"/>
      <c r="AQ302" s="72"/>
      <c r="AR302" s="72"/>
      <c r="AS302" s="72"/>
      <c r="AT302" s="72"/>
      <c r="AU302" s="72"/>
      <c r="AV302" s="72"/>
      <c r="AW302" s="72"/>
      <c r="AX302" s="72"/>
      <c r="AY302" s="72"/>
      <c r="AZ302" s="72"/>
      <c r="BA302" s="72"/>
      <c r="BB302" s="72"/>
      <c r="BC302" s="72"/>
      <c r="BD302" s="72"/>
    </row>
    <row r="303" spans="2:56">
      <c r="B303" s="72"/>
      <c r="C303" s="71"/>
      <c r="D303" s="71"/>
      <c r="E303" s="72"/>
      <c r="F303" s="72"/>
      <c r="G303" s="72"/>
      <c r="H303" s="72"/>
      <c r="I303" s="72"/>
      <c r="J303" s="72"/>
      <c r="K303" s="72"/>
      <c r="L303" s="72"/>
      <c r="M303" s="72"/>
      <c r="N303" s="72"/>
      <c r="O303" s="72"/>
      <c r="P303" s="72"/>
      <c r="Q303" s="72"/>
      <c r="R303" s="72"/>
      <c r="S303" s="72"/>
      <c r="T303" s="72"/>
      <c r="U303" s="72"/>
      <c r="V303" s="72"/>
      <c r="W303" s="72"/>
      <c r="X303" s="72"/>
      <c r="Y303" s="72"/>
      <c r="Z303" s="72"/>
      <c r="AA303" s="72"/>
      <c r="AB303" s="72"/>
      <c r="AC303" s="72"/>
      <c r="AD303" s="72"/>
      <c r="AE303" s="72"/>
      <c r="AF303" s="72"/>
      <c r="AG303" s="72"/>
      <c r="AH303" s="72"/>
      <c r="AI303" s="72"/>
      <c r="AJ303" s="72"/>
      <c r="AK303" s="72"/>
      <c r="AL303" s="72"/>
      <c r="AM303" s="72"/>
      <c r="AN303" s="72"/>
      <c r="AO303" s="72"/>
      <c r="AP303" s="72"/>
      <c r="AQ303" s="72"/>
      <c r="AR303" s="72"/>
      <c r="AS303" s="72"/>
      <c r="AT303" s="72"/>
      <c r="AU303" s="72"/>
      <c r="AV303" s="72"/>
      <c r="AW303" s="72"/>
      <c r="AX303" s="72"/>
      <c r="AY303" s="72"/>
      <c r="AZ303" s="72"/>
      <c r="BA303" s="72"/>
      <c r="BB303" s="72"/>
      <c r="BC303" s="72"/>
      <c r="BD303" s="72"/>
    </row>
    <row r="304" spans="2:56">
      <c r="B304" s="72"/>
      <c r="C304" s="71"/>
      <c r="D304" s="71"/>
      <c r="E304" s="72"/>
      <c r="F304" s="72"/>
      <c r="G304" s="72"/>
      <c r="H304" s="72"/>
      <c r="I304" s="72"/>
      <c r="J304" s="72"/>
      <c r="K304" s="72"/>
      <c r="L304" s="72"/>
      <c r="M304" s="72"/>
      <c r="N304" s="72"/>
      <c r="O304" s="72"/>
      <c r="P304" s="72"/>
      <c r="Q304" s="72"/>
      <c r="R304" s="72"/>
      <c r="S304" s="72"/>
      <c r="T304" s="72"/>
      <c r="U304" s="72"/>
      <c r="V304" s="72"/>
      <c r="W304" s="72"/>
      <c r="X304" s="72"/>
      <c r="Y304" s="72"/>
      <c r="Z304" s="72"/>
      <c r="AA304" s="72"/>
      <c r="AB304" s="72"/>
      <c r="AC304" s="72"/>
      <c r="AD304" s="72"/>
      <c r="AE304" s="72"/>
      <c r="AF304" s="72"/>
      <c r="AG304" s="72"/>
      <c r="AH304" s="72"/>
      <c r="AI304" s="72"/>
      <c r="AJ304" s="72"/>
      <c r="AK304" s="72"/>
      <c r="AL304" s="72"/>
      <c r="AM304" s="72"/>
      <c r="AN304" s="72"/>
      <c r="AO304" s="72"/>
      <c r="AP304" s="72"/>
      <c r="AQ304" s="72"/>
      <c r="AR304" s="72"/>
      <c r="AS304" s="72"/>
      <c r="AT304" s="72"/>
      <c r="AU304" s="72"/>
      <c r="AV304" s="72"/>
      <c r="AW304" s="72"/>
      <c r="AX304" s="72"/>
      <c r="AY304" s="72"/>
      <c r="AZ304" s="72"/>
      <c r="BA304" s="72"/>
      <c r="BB304" s="72"/>
      <c r="BC304" s="72"/>
      <c r="BD304" s="72"/>
    </row>
    <row r="305" spans="2:56">
      <c r="B305" s="72"/>
      <c r="C305" s="71"/>
      <c r="D305" s="71"/>
      <c r="E305" s="72"/>
      <c r="F305" s="72"/>
      <c r="G305" s="72"/>
      <c r="H305" s="72"/>
      <c r="I305" s="72"/>
      <c r="J305" s="72"/>
      <c r="K305" s="72"/>
      <c r="L305" s="72"/>
      <c r="M305" s="72"/>
      <c r="N305" s="72"/>
      <c r="O305" s="72"/>
      <c r="P305" s="72"/>
      <c r="Q305" s="72"/>
      <c r="R305" s="72"/>
      <c r="S305" s="72"/>
      <c r="T305" s="72"/>
      <c r="U305" s="72"/>
      <c r="V305" s="72"/>
      <c r="W305" s="72"/>
      <c r="X305" s="72"/>
      <c r="Y305" s="72"/>
      <c r="Z305" s="72"/>
      <c r="AA305" s="72"/>
      <c r="AB305" s="72"/>
      <c r="AC305" s="72"/>
      <c r="AD305" s="72"/>
      <c r="AE305" s="72"/>
      <c r="AF305" s="72"/>
      <c r="AG305" s="72"/>
      <c r="AH305" s="72"/>
      <c r="AI305" s="72"/>
      <c r="AJ305" s="72"/>
      <c r="AK305" s="72"/>
      <c r="AL305" s="72"/>
      <c r="AM305" s="72"/>
      <c r="AN305" s="72"/>
      <c r="AO305" s="72"/>
      <c r="AP305" s="72"/>
      <c r="AQ305" s="72"/>
      <c r="AR305" s="72"/>
      <c r="AS305" s="72"/>
      <c r="AT305" s="72"/>
      <c r="AU305" s="72"/>
      <c r="AV305" s="72"/>
      <c r="AW305" s="72"/>
      <c r="AX305" s="72"/>
      <c r="AY305" s="72"/>
      <c r="AZ305" s="72"/>
      <c r="BA305" s="72"/>
      <c r="BB305" s="72"/>
      <c r="BC305" s="72"/>
      <c r="BD305" s="72"/>
    </row>
    <row r="306" spans="2:56">
      <c r="B306" s="72"/>
      <c r="C306" s="71"/>
      <c r="D306" s="71"/>
      <c r="E306" s="72"/>
      <c r="F306" s="72"/>
      <c r="G306" s="72"/>
      <c r="H306" s="72"/>
      <c r="I306" s="72"/>
      <c r="J306" s="72"/>
      <c r="K306" s="72"/>
      <c r="L306" s="72"/>
      <c r="M306" s="72"/>
      <c r="N306" s="72"/>
      <c r="O306" s="72"/>
      <c r="P306" s="72"/>
      <c r="Q306" s="72"/>
      <c r="R306" s="72"/>
      <c r="S306" s="72"/>
      <c r="T306" s="72"/>
      <c r="U306" s="72"/>
      <c r="V306" s="72"/>
      <c r="W306" s="72"/>
      <c r="X306" s="72"/>
      <c r="Y306" s="72"/>
      <c r="Z306" s="72"/>
      <c r="AA306" s="72"/>
      <c r="AB306" s="72"/>
      <c r="AC306" s="72"/>
      <c r="AD306" s="72"/>
      <c r="AE306" s="72"/>
      <c r="AF306" s="72"/>
      <c r="AG306" s="72"/>
      <c r="AH306" s="72"/>
      <c r="AI306" s="72"/>
      <c r="AJ306" s="72"/>
      <c r="AK306" s="72"/>
      <c r="AL306" s="72"/>
      <c r="AM306" s="72"/>
      <c r="AN306" s="72"/>
      <c r="AO306" s="72"/>
      <c r="AP306" s="72"/>
      <c r="AQ306" s="72"/>
      <c r="AR306" s="72"/>
      <c r="AS306" s="72"/>
      <c r="AT306" s="72"/>
      <c r="AU306" s="72"/>
      <c r="AV306" s="72"/>
      <c r="AW306" s="72"/>
      <c r="AX306" s="72"/>
      <c r="AY306" s="72"/>
      <c r="AZ306" s="72"/>
      <c r="BA306" s="72"/>
      <c r="BB306" s="72"/>
      <c r="BC306" s="72"/>
      <c r="BD306" s="72"/>
    </row>
    <row r="307" spans="2:56">
      <c r="B307" s="72"/>
      <c r="C307" s="71"/>
      <c r="D307" s="71"/>
      <c r="E307" s="72"/>
      <c r="F307" s="72"/>
      <c r="G307" s="72"/>
      <c r="H307" s="72"/>
      <c r="I307" s="72"/>
      <c r="J307" s="72"/>
      <c r="K307" s="72"/>
      <c r="L307" s="72"/>
      <c r="M307" s="72"/>
      <c r="N307" s="72"/>
      <c r="O307" s="72"/>
      <c r="P307" s="72"/>
      <c r="Q307" s="72"/>
      <c r="R307" s="72"/>
      <c r="S307" s="72"/>
      <c r="T307" s="72"/>
      <c r="U307" s="72"/>
      <c r="V307" s="72"/>
      <c r="W307" s="72"/>
      <c r="X307" s="72"/>
      <c r="Y307" s="72"/>
      <c r="Z307" s="72"/>
      <c r="AA307" s="72"/>
      <c r="AB307" s="72"/>
      <c r="AC307" s="72"/>
      <c r="AD307" s="72"/>
      <c r="AE307" s="72"/>
      <c r="AF307" s="72"/>
      <c r="AG307" s="72"/>
      <c r="AH307" s="72"/>
      <c r="AI307" s="72"/>
      <c r="AJ307" s="72"/>
      <c r="AK307" s="72"/>
      <c r="AL307" s="72"/>
      <c r="AM307" s="72"/>
      <c r="AN307" s="72"/>
      <c r="AO307" s="72"/>
      <c r="AP307" s="72"/>
      <c r="AQ307" s="72"/>
      <c r="AR307" s="72"/>
      <c r="AS307" s="72"/>
      <c r="AT307" s="72"/>
      <c r="AU307" s="72"/>
      <c r="AV307" s="72"/>
      <c r="AW307" s="72"/>
      <c r="AX307" s="72"/>
      <c r="AY307" s="72"/>
      <c r="AZ307" s="72"/>
      <c r="BA307" s="72"/>
      <c r="BB307" s="72"/>
      <c r="BC307" s="72"/>
      <c r="BD307" s="72"/>
    </row>
    <row r="308" spans="2:56">
      <c r="B308" s="72"/>
      <c r="C308" s="71"/>
      <c r="D308" s="71"/>
      <c r="E308" s="72"/>
      <c r="F308" s="72"/>
      <c r="G308" s="72"/>
      <c r="H308" s="72"/>
      <c r="I308" s="72"/>
      <c r="J308" s="72"/>
      <c r="K308" s="72"/>
      <c r="L308" s="72"/>
      <c r="M308" s="72"/>
      <c r="N308" s="72"/>
      <c r="O308" s="72"/>
      <c r="P308" s="72"/>
      <c r="Q308" s="72"/>
      <c r="R308" s="72"/>
      <c r="S308" s="72"/>
      <c r="T308" s="72"/>
      <c r="U308" s="72"/>
      <c r="V308" s="72"/>
      <c r="W308" s="72"/>
      <c r="X308" s="72"/>
      <c r="Y308" s="72"/>
      <c r="Z308" s="72"/>
      <c r="AA308" s="72"/>
      <c r="AB308" s="72"/>
      <c r="AC308" s="72"/>
      <c r="AD308" s="72"/>
      <c r="AE308" s="72"/>
      <c r="AF308" s="72"/>
      <c r="AG308" s="72"/>
      <c r="AH308" s="72"/>
      <c r="AI308" s="72"/>
      <c r="AJ308" s="72"/>
      <c r="AK308" s="72"/>
      <c r="AL308" s="72"/>
      <c r="AM308" s="72"/>
      <c r="AN308" s="72"/>
      <c r="AO308" s="72"/>
      <c r="AP308" s="72"/>
      <c r="AQ308" s="72"/>
      <c r="AR308" s="72"/>
      <c r="AS308" s="72"/>
      <c r="AT308" s="72"/>
      <c r="AU308" s="72"/>
      <c r="AV308" s="72"/>
      <c r="AW308" s="72"/>
      <c r="AX308" s="72"/>
      <c r="AY308" s="72"/>
      <c r="AZ308" s="72"/>
      <c r="BA308" s="72"/>
      <c r="BB308" s="72"/>
      <c r="BC308" s="72"/>
      <c r="BD308" s="72"/>
    </row>
    <row r="309" spans="2:56">
      <c r="B309" s="72"/>
      <c r="C309" s="71"/>
      <c r="D309" s="71"/>
      <c r="E309" s="72"/>
      <c r="F309" s="72"/>
      <c r="G309" s="72"/>
      <c r="H309" s="72"/>
      <c r="I309" s="72"/>
      <c r="J309" s="72"/>
      <c r="K309" s="72"/>
      <c r="L309" s="72"/>
      <c r="M309" s="72"/>
      <c r="N309" s="72"/>
      <c r="O309" s="72"/>
      <c r="P309" s="72"/>
      <c r="Q309" s="72"/>
      <c r="R309" s="72"/>
      <c r="S309" s="72"/>
      <c r="T309" s="72"/>
      <c r="U309" s="72"/>
      <c r="V309" s="72"/>
      <c r="W309" s="72"/>
      <c r="X309" s="72"/>
      <c r="Y309" s="72"/>
      <c r="Z309" s="72"/>
      <c r="AA309" s="72"/>
      <c r="AB309" s="72"/>
      <c r="AC309" s="72"/>
      <c r="AD309" s="72"/>
      <c r="AE309" s="72"/>
      <c r="AF309" s="72"/>
      <c r="AG309" s="72"/>
      <c r="AH309" s="72"/>
      <c r="AI309" s="72"/>
      <c r="AJ309" s="72"/>
      <c r="AK309" s="72"/>
      <c r="AL309" s="72"/>
      <c r="AM309" s="72"/>
      <c r="AN309" s="72"/>
      <c r="AO309" s="72"/>
      <c r="AP309" s="72"/>
      <c r="AQ309" s="72"/>
      <c r="AR309" s="72"/>
      <c r="AS309" s="72"/>
      <c r="AT309" s="72"/>
      <c r="AU309" s="72"/>
      <c r="AV309" s="72"/>
      <c r="AW309" s="72"/>
      <c r="AX309" s="72"/>
      <c r="AY309" s="72"/>
      <c r="AZ309" s="72"/>
      <c r="BA309" s="72"/>
      <c r="BB309" s="72"/>
      <c r="BC309" s="72"/>
      <c r="BD309" s="72"/>
    </row>
    <row r="310" spans="2:56">
      <c r="B310" s="72"/>
      <c r="C310" s="71"/>
      <c r="D310" s="71"/>
      <c r="E310" s="72"/>
      <c r="F310" s="72"/>
      <c r="G310" s="72"/>
      <c r="H310" s="72"/>
      <c r="I310" s="72"/>
      <c r="J310" s="72"/>
      <c r="K310" s="72"/>
      <c r="L310" s="72"/>
      <c r="M310" s="72"/>
      <c r="N310" s="72"/>
      <c r="O310" s="72"/>
      <c r="P310" s="72"/>
      <c r="Q310" s="72"/>
      <c r="R310" s="72"/>
      <c r="S310" s="72"/>
      <c r="T310" s="72"/>
      <c r="U310" s="72"/>
      <c r="V310" s="72"/>
      <c r="W310" s="72"/>
      <c r="X310" s="72"/>
      <c r="Y310" s="72"/>
      <c r="Z310" s="72"/>
      <c r="AA310" s="72"/>
      <c r="AB310" s="72"/>
      <c r="AC310" s="72"/>
      <c r="AD310" s="72"/>
      <c r="AE310" s="72"/>
      <c r="AF310" s="72"/>
      <c r="AG310" s="72"/>
      <c r="AH310" s="72"/>
      <c r="AI310" s="72"/>
      <c r="AJ310" s="72"/>
      <c r="AK310" s="72"/>
      <c r="AL310" s="72"/>
      <c r="AM310" s="72"/>
      <c r="AN310" s="72"/>
      <c r="AO310" s="72"/>
      <c r="AP310" s="72"/>
      <c r="AQ310" s="72"/>
      <c r="AR310" s="72"/>
      <c r="AS310" s="72"/>
      <c r="AT310" s="72"/>
      <c r="AU310" s="72"/>
      <c r="AV310" s="72"/>
      <c r="AW310" s="72"/>
      <c r="AX310" s="72"/>
      <c r="AY310" s="72"/>
      <c r="AZ310" s="72"/>
      <c r="BA310" s="72"/>
      <c r="BB310" s="72"/>
      <c r="BC310" s="72"/>
      <c r="BD310" s="72"/>
    </row>
    <row r="311" spans="2:56">
      <c r="B311" s="72"/>
      <c r="C311" s="71"/>
      <c r="D311" s="71"/>
      <c r="E311" s="72"/>
      <c r="F311" s="72"/>
      <c r="G311" s="72"/>
      <c r="H311" s="72"/>
      <c r="I311" s="72"/>
      <c r="J311" s="72"/>
      <c r="K311" s="72"/>
      <c r="L311" s="72"/>
      <c r="M311" s="72"/>
      <c r="N311" s="72"/>
      <c r="O311" s="72"/>
      <c r="P311" s="72"/>
      <c r="Q311" s="72"/>
      <c r="R311" s="72"/>
      <c r="S311" s="72"/>
      <c r="T311" s="72"/>
      <c r="U311" s="72"/>
      <c r="V311" s="72"/>
      <c r="W311" s="72"/>
      <c r="X311" s="72"/>
      <c r="Y311" s="72"/>
      <c r="Z311" s="72"/>
      <c r="AA311" s="72"/>
      <c r="AB311" s="72"/>
      <c r="AC311" s="72"/>
      <c r="AD311" s="72"/>
      <c r="AE311" s="72"/>
      <c r="AF311" s="72"/>
      <c r="AG311" s="72"/>
      <c r="AH311" s="72"/>
      <c r="AI311" s="72"/>
      <c r="AJ311" s="72"/>
      <c r="AK311" s="72"/>
      <c r="AL311" s="72"/>
      <c r="AM311" s="72"/>
      <c r="AN311" s="72"/>
      <c r="AO311" s="72"/>
      <c r="AP311" s="72"/>
      <c r="AQ311" s="72"/>
      <c r="AR311" s="72"/>
      <c r="AS311" s="72"/>
      <c r="AT311" s="72"/>
      <c r="AU311" s="72"/>
      <c r="AV311" s="72"/>
      <c r="AW311" s="72"/>
      <c r="AX311" s="72"/>
      <c r="AY311" s="72"/>
      <c r="AZ311" s="72"/>
      <c r="BA311" s="72"/>
      <c r="BB311" s="72"/>
      <c r="BC311" s="72"/>
      <c r="BD311" s="72"/>
    </row>
    <row r="312" spans="2:56">
      <c r="B312" s="72"/>
      <c r="C312" s="71"/>
      <c r="D312" s="71"/>
      <c r="E312" s="72"/>
      <c r="F312" s="72"/>
      <c r="G312" s="72"/>
      <c r="H312" s="72"/>
      <c r="I312" s="72"/>
      <c r="J312" s="72"/>
      <c r="K312" s="72"/>
      <c r="L312" s="72"/>
      <c r="M312" s="72"/>
      <c r="N312" s="72"/>
      <c r="O312" s="72"/>
      <c r="P312" s="72"/>
      <c r="Q312" s="72"/>
      <c r="R312" s="72"/>
      <c r="S312" s="72"/>
      <c r="T312" s="72"/>
      <c r="U312" s="72"/>
      <c r="V312" s="72"/>
      <c r="W312" s="72"/>
      <c r="X312" s="72"/>
      <c r="Y312" s="72"/>
      <c r="Z312" s="72"/>
      <c r="AA312" s="72"/>
      <c r="AB312" s="72"/>
      <c r="AC312" s="72"/>
      <c r="AD312" s="72"/>
      <c r="AE312" s="72"/>
      <c r="AF312" s="72"/>
      <c r="AG312" s="72"/>
      <c r="AH312" s="72"/>
      <c r="AI312" s="72"/>
      <c r="AJ312" s="72"/>
      <c r="AK312" s="72"/>
      <c r="AL312" s="72"/>
      <c r="AM312" s="72"/>
      <c r="AN312" s="72"/>
      <c r="AO312" s="72"/>
      <c r="AP312" s="72"/>
      <c r="AQ312" s="72"/>
      <c r="AR312" s="72"/>
      <c r="AS312" s="72"/>
      <c r="AT312" s="72"/>
      <c r="AU312" s="72"/>
      <c r="AV312" s="72"/>
      <c r="AW312" s="72"/>
      <c r="AX312" s="72"/>
      <c r="AY312" s="72"/>
      <c r="AZ312" s="72"/>
      <c r="BA312" s="72"/>
      <c r="BB312" s="72"/>
      <c r="BC312" s="72"/>
      <c r="BD312" s="72"/>
    </row>
    <row r="313" spans="2:56">
      <c r="B313" s="72"/>
      <c r="C313" s="71"/>
      <c r="D313" s="71"/>
      <c r="E313" s="72"/>
      <c r="F313" s="72"/>
      <c r="G313" s="72"/>
      <c r="H313" s="72"/>
      <c r="I313" s="72"/>
      <c r="J313" s="72"/>
      <c r="K313" s="72"/>
      <c r="L313" s="72"/>
      <c r="M313" s="72"/>
      <c r="N313" s="72"/>
      <c r="O313" s="72"/>
      <c r="P313" s="72"/>
      <c r="Q313" s="72"/>
      <c r="R313" s="72"/>
      <c r="S313" s="72"/>
      <c r="T313" s="72"/>
      <c r="U313" s="72"/>
      <c r="V313" s="72"/>
      <c r="W313" s="72"/>
      <c r="X313" s="72"/>
      <c r="Y313" s="72"/>
      <c r="Z313" s="72"/>
      <c r="AA313" s="72"/>
      <c r="AB313" s="72"/>
      <c r="AC313" s="72"/>
      <c r="AD313" s="72"/>
      <c r="AE313" s="72"/>
      <c r="AF313" s="72"/>
      <c r="AG313" s="72"/>
      <c r="AH313" s="72"/>
      <c r="AI313" s="72"/>
      <c r="AJ313" s="72"/>
      <c r="AK313" s="72"/>
      <c r="AL313" s="72"/>
      <c r="AM313" s="72"/>
      <c r="AN313" s="72"/>
      <c r="AO313" s="72"/>
      <c r="AP313" s="72"/>
      <c r="AQ313" s="72"/>
      <c r="AR313" s="72"/>
      <c r="AS313" s="72"/>
      <c r="AT313" s="72"/>
      <c r="AU313" s="72"/>
      <c r="AV313" s="72"/>
      <c r="AW313" s="72"/>
      <c r="AX313" s="72"/>
      <c r="AY313" s="72"/>
      <c r="AZ313" s="72"/>
      <c r="BA313" s="72"/>
      <c r="BB313" s="72"/>
      <c r="BC313" s="72"/>
      <c r="BD313" s="72"/>
    </row>
    <row r="314" spans="2:56">
      <c r="B314" s="72"/>
      <c r="C314" s="71"/>
      <c r="D314" s="71"/>
      <c r="E314" s="72"/>
      <c r="F314" s="72"/>
      <c r="G314" s="72"/>
      <c r="H314" s="72"/>
      <c r="I314" s="72"/>
      <c r="J314" s="72"/>
      <c r="K314" s="72"/>
      <c r="L314" s="72"/>
      <c r="M314" s="72"/>
      <c r="N314" s="72"/>
      <c r="O314" s="72"/>
      <c r="P314" s="72"/>
      <c r="Q314" s="72"/>
      <c r="R314" s="72"/>
      <c r="S314" s="72"/>
      <c r="T314" s="72"/>
      <c r="U314" s="72"/>
      <c r="V314" s="72"/>
      <c r="W314" s="72"/>
      <c r="X314" s="72"/>
      <c r="Y314" s="72"/>
      <c r="Z314" s="72"/>
      <c r="AA314" s="72"/>
      <c r="AB314" s="72"/>
      <c r="AC314" s="72"/>
      <c r="AD314" s="72"/>
      <c r="AE314" s="72"/>
      <c r="AF314" s="72"/>
      <c r="AG314" s="72"/>
      <c r="AH314" s="72"/>
      <c r="AI314" s="72"/>
      <c r="AJ314" s="72"/>
      <c r="AK314" s="72"/>
      <c r="AL314" s="72"/>
      <c r="AM314" s="72"/>
      <c r="AN314" s="72"/>
      <c r="AO314" s="72"/>
      <c r="AP314" s="72"/>
      <c r="AQ314" s="72"/>
      <c r="AR314" s="72"/>
      <c r="AS314" s="72"/>
      <c r="AT314" s="72"/>
      <c r="AU314" s="72"/>
      <c r="AV314" s="72"/>
      <c r="AW314" s="72"/>
      <c r="AX314" s="72"/>
      <c r="AY314" s="72"/>
      <c r="AZ314" s="72"/>
      <c r="BA314" s="72"/>
      <c r="BB314" s="72"/>
      <c r="BC314" s="72"/>
      <c r="BD314" s="72"/>
    </row>
    <row r="315" spans="2:56">
      <c r="B315" s="72"/>
      <c r="C315" s="71"/>
      <c r="D315" s="71"/>
      <c r="E315" s="72"/>
      <c r="F315" s="72"/>
      <c r="G315" s="72"/>
      <c r="H315" s="72"/>
      <c r="I315" s="72"/>
      <c r="J315" s="72"/>
      <c r="K315" s="72"/>
      <c r="L315" s="72"/>
      <c r="M315" s="72"/>
      <c r="N315" s="72"/>
      <c r="O315" s="72"/>
      <c r="P315" s="72"/>
      <c r="Q315" s="72"/>
      <c r="R315" s="72"/>
      <c r="S315" s="72"/>
      <c r="T315" s="72"/>
      <c r="U315" s="72"/>
      <c r="V315" s="72"/>
      <c r="W315" s="72"/>
      <c r="X315" s="72"/>
      <c r="Y315" s="72"/>
      <c r="Z315" s="72"/>
      <c r="AA315" s="72"/>
      <c r="AB315" s="72"/>
      <c r="AC315" s="72"/>
      <c r="AD315" s="72"/>
      <c r="AE315" s="72"/>
      <c r="AF315" s="72"/>
      <c r="AG315" s="72"/>
      <c r="AH315" s="72"/>
      <c r="AI315" s="72"/>
      <c r="AJ315" s="72"/>
      <c r="AK315" s="72"/>
      <c r="AL315" s="72"/>
      <c r="AM315" s="72"/>
      <c r="AN315" s="72"/>
      <c r="AO315" s="72"/>
      <c r="AP315" s="72"/>
      <c r="AQ315" s="72"/>
      <c r="AR315" s="72"/>
      <c r="AS315" s="72"/>
      <c r="AT315" s="72"/>
      <c r="AU315" s="72"/>
      <c r="AV315" s="72"/>
      <c r="AW315" s="72"/>
      <c r="AX315" s="72"/>
      <c r="AY315" s="72"/>
      <c r="AZ315" s="72"/>
      <c r="BA315" s="72"/>
      <c r="BB315" s="72"/>
      <c r="BC315" s="72"/>
      <c r="BD315" s="72"/>
    </row>
    <row r="316" spans="2:56">
      <c r="B316" s="72"/>
      <c r="C316" s="71"/>
      <c r="D316" s="71"/>
      <c r="E316" s="72"/>
      <c r="F316" s="72"/>
      <c r="G316" s="72"/>
      <c r="H316" s="72"/>
      <c r="I316" s="72"/>
      <c r="J316" s="72"/>
      <c r="K316" s="72"/>
      <c r="L316" s="72"/>
      <c r="M316" s="72"/>
      <c r="N316" s="72"/>
      <c r="O316" s="72"/>
      <c r="P316" s="72"/>
      <c r="Q316" s="72"/>
      <c r="R316" s="72"/>
      <c r="S316" s="72"/>
      <c r="T316" s="72"/>
      <c r="U316" s="72"/>
      <c r="V316" s="72"/>
      <c r="W316" s="72"/>
      <c r="X316" s="72"/>
      <c r="Y316" s="72"/>
      <c r="Z316" s="72"/>
      <c r="AA316" s="72"/>
      <c r="AB316" s="72"/>
      <c r="AC316" s="72"/>
      <c r="AD316" s="72"/>
      <c r="AE316" s="72"/>
      <c r="AF316" s="72"/>
      <c r="AG316" s="72"/>
      <c r="AH316" s="72"/>
      <c r="AI316" s="72"/>
      <c r="AJ316" s="72"/>
      <c r="AK316" s="72"/>
      <c r="AL316" s="72"/>
      <c r="AM316" s="72"/>
      <c r="AN316" s="72"/>
      <c r="AO316" s="72"/>
      <c r="AP316" s="72"/>
      <c r="AQ316" s="72"/>
      <c r="AR316" s="72"/>
      <c r="AS316" s="72"/>
      <c r="AT316" s="72"/>
      <c r="AU316" s="72"/>
      <c r="AV316" s="72"/>
      <c r="AW316" s="72"/>
      <c r="AX316" s="72"/>
      <c r="AY316" s="72"/>
      <c r="AZ316" s="72"/>
      <c r="BA316" s="72"/>
      <c r="BB316" s="72"/>
      <c r="BC316" s="72"/>
      <c r="BD316" s="72"/>
    </row>
    <row r="317" spans="2:56">
      <c r="B317" s="72"/>
      <c r="C317" s="71"/>
      <c r="D317" s="71"/>
      <c r="E317" s="72"/>
      <c r="F317" s="72"/>
      <c r="G317" s="72"/>
      <c r="H317" s="72"/>
      <c r="I317" s="72"/>
      <c r="J317" s="72"/>
      <c r="K317" s="72"/>
      <c r="L317" s="72"/>
      <c r="M317" s="72"/>
      <c r="N317" s="72"/>
      <c r="O317" s="72"/>
      <c r="P317" s="72"/>
      <c r="Q317" s="72"/>
      <c r="R317" s="72"/>
      <c r="S317" s="72"/>
      <c r="T317" s="72"/>
      <c r="U317" s="72"/>
      <c r="V317" s="72"/>
      <c r="W317" s="72"/>
      <c r="X317" s="72"/>
      <c r="Y317" s="72"/>
      <c r="Z317" s="72"/>
      <c r="AA317" s="72"/>
      <c r="AB317" s="72"/>
      <c r="AC317" s="72"/>
      <c r="AD317" s="72"/>
      <c r="AE317" s="72"/>
      <c r="AF317" s="72"/>
      <c r="AG317" s="72"/>
      <c r="AH317" s="72"/>
      <c r="AI317" s="72"/>
      <c r="AJ317" s="72"/>
      <c r="AK317" s="72"/>
      <c r="AL317" s="72"/>
      <c r="AM317" s="72"/>
      <c r="AN317" s="72"/>
      <c r="AO317" s="72"/>
      <c r="AP317" s="72"/>
      <c r="AQ317" s="72"/>
      <c r="AR317" s="72"/>
      <c r="AS317" s="72"/>
      <c r="AT317" s="72"/>
      <c r="AU317" s="72"/>
      <c r="AV317" s="72"/>
      <c r="AW317" s="72"/>
      <c r="AX317" s="72"/>
      <c r="AY317" s="72"/>
      <c r="AZ317" s="72"/>
      <c r="BA317" s="72"/>
      <c r="BB317" s="72"/>
      <c r="BC317" s="72"/>
      <c r="BD317" s="72"/>
    </row>
    <row r="318" spans="2:56">
      <c r="B318" s="72"/>
      <c r="C318" s="71"/>
      <c r="D318" s="71"/>
      <c r="E318" s="72"/>
      <c r="F318" s="72"/>
      <c r="G318" s="72"/>
      <c r="H318" s="72"/>
      <c r="I318" s="72"/>
      <c r="J318" s="72"/>
      <c r="K318" s="72"/>
      <c r="L318" s="72"/>
      <c r="M318" s="72"/>
      <c r="N318" s="72"/>
      <c r="O318" s="72"/>
      <c r="P318" s="72"/>
      <c r="Q318" s="72"/>
      <c r="R318" s="72"/>
      <c r="S318" s="72"/>
      <c r="T318" s="72"/>
      <c r="U318" s="72"/>
      <c r="V318" s="72"/>
      <c r="W318" s="72"/>
      <c r="X318" s="72"/>
      <c r="Y318" s="72"/>
      <c r="Z318" s="72"/>
      <c r="AA318" s="72"/>
      <c r="AB318" s="72"/>
      <c r="AC318" s="72"/>
      <c r="AD318" s="72"/>
      <c r="AE318" s="72"/>
      <c r="AF318" s="72"/>
      <c r="AG318" s="72"/>
      <c r="AH318" s="72"/>
      <c r="AI318" s="72"/>
      <c r="AJ318" s="72"/>
      <c r="AK318" s="72"/>
      <c r="AL318" s="72"/>
      <c r="AM318" s="72"/>
      <c r="AN318" s="72"/>
      <c r="AO318" s="72"/>
      <c r="AP318" s="72"/>
      <c r="AQ318" s="72"/>
      <c r="AR318" s="72"/>
      <c r="AS318" s="72"/>
      <c r="AT318" s="72"/>
      <c r="AU318" s="72"/>
      <c r="AV318" s="72"/>
      <c r="AW318" s="72"/>
      <c r="AX318" s="72"/>
      <c r="AY318" s="72"/>
      <c r="AZ318" s="72"/>
      <c r="BA318" s="72"/>
      <c r="BB318" s="72"/>
      <c r="BC318" s="72"/>
      <c r="BD318" s="72"/>
    </row>
    <row r="319" spans="2:56">
      <c r="B319" s="72"/>
      <c r="C319" s="71"/>
      <c r="D319" s="71"/>
      <c r="E319" s="72"/>
      <c r="F319" s="72"/>
      <c r="G319" s="72"/>
      <c r="H319" s="72"/>
      <c r="I319" s="72"/>
      <c r="J319" s="72"/>
      <c r="K319" s="72"/>
      <c r="L319" s="72"/>
      <c r="M319" s="72"/>
      <c r="N319" s="72"/>
      <c r="O319" s="72"/>
      <c r="P319" s="72"/>
      <c r="Q319" s="72"/>
      <c r="R319" s="72"/>
      <c r="S319" s="72"/>
      <c r="T319" s="72"/>
      <c r="U319" s="72"/>
      <c r="V319" s="72"/>
      <c r="W319" s="72"/>
      <c r="X319" s="72"/>
      <c r="Y319" s="72"/>
      <c r="Z319" s="72"/>
      <c r="AA319" s="72"/>
      <c r="AB319" s="72"/>
      <c r="AC319" s="72"/>
      <c r="AD319" s="72"/>
      <c r="AE319" s="72"/>
      <c r="AF319" s="72"/>
      <c r="AG319" s="72"/>
      <c r="AH319" s="72"/>
      <c r="AI319" s="72"/>
      <c r="AJ319" s="72"/>
      <c r="AK319" s="72"/>
      <c r="AL319" s="72"/>
      <c r="AM319" s="72"/>
      <c r="AN319" s="72"/>
      <c r="AO319" s="72"/>
      <c r="AP319" s="72"/>
      <c r="AQ319" s="72"/>
      <c r="AR319" s="72"/>
      <c r="AS319" s="72"/>
      <c r="AT319" s="72"/>
      <c r="AU319" s="72"/>
      <c r="AV319" s="72"/>
      <c r="AW319" s="72"/>
      <c r="AX319" s="72"/>
      <c r="AY319" s="72"/>
      <c r="AZ319" s="72"/>
      <c r="BA319" s="72"/>
      <c r="BB319" s="72"/>
      <c r="BC319" s="72"/>
      <c r="BD319" s="72"/>
    </row>
    <row r="320" spans="2:56">
      <c r="B320" s="72"/>
      <c r="C320" s="71"/>
      <c r="D320" s="71"/>
      <c r="E320" s="72"/>
      <c r="F320" s="72"/>
      <c r="G320" s="72"/>
      <c r="H320" s="72"/>
      <c r="I320" s="72"/>
      <c r="J320" s="72"/>
      <c r="K320" s="72"/>
      <c r="L320" s="72"/>
      <c r="M320" s="72"/>
      <c r="N320" s="72"/>
      <c r="O320" s="72"/>
      <c r="P320" s="72"/>
      <c r="Q320" s="72"/>
      <c r="R320" s="72"/>
      <c r="S320" s="72"/>
      <c r="T320" s="72"/>
      <c r="U320" s="72"/>
      <c r="V320" s="72"/>
      <c r="W320" s="72"/>
      <c r="X320" s="72"/>
      <c r="Y320" s="72"/>
      <c r="Z320" s="72"/>
      <c r="AA320" s="72"/>
      <c r="AB320" s="72"/>
      <c r="AC320" s="72"/>
      <c r="AD320" s="72"/>
      <c r="AE320" s="72"/>
      <c r="AF320" s="72"/>
      <c r="AG320" s="72"/>
      <c r="AH320" s="72"/>
      <c r="AI320" s="72"/>
      <c r="AJ320" s="72"/>
      <c r="AK320" s="72"/>
      <c r="AL320" s="72"/>
      <c r="AM320" s="72"/>
      <c r="AN320" s="72"/>
      <c r="AO320" s="72"/>
      <c r="AP320" s="72"/>
      <c r="AQ320" s="72"/>
      <c r="AR320" s="72"/>
      <c r="AS320" s="72"/>
      <c r="AT320" s="72"/>
      <c r="AU320" s="72"/>
      <c r="AV320" s="72"/>
      <c r="AW320" s="72"/>
      <c r="AX320" s="72"/>
      <c r="AY320" s="72"/>
      <c r="AZ320" s="72"/>
      <c r="BA320" s="72"/>
      <c r="BB320" s="72"/>
      <c r="BC320" s="72"/>
      <c r="BD320" s="72"/>
    </row>
    <row r="321" spans="2:56">
      <c r="B321" s="72"/>
      <c r="C321" s="71"/>
      <c r="D321" s="71"/>
      <c r="E321" s="72"/>
      <c r="F321" s="72"/>
      <c r="G321" s="72"/>
      <c r="H321" s="72"/>
      <c r="I321" s="72"/>
      <c r="J321" s="72"/>
      <c r="K321" s="72"/>
      <c r="L321" s="72"/>
      <c r="M321" s="72"/>
      <c r="N321" s="72"/>
      <c r="O321" s="72"/>
      <c r="P321" s="72"/>
      <c r="Q321" s="72"/>
      <c r="R321" s="72"/>
      <c r="S321" s="72"/>
      <c r="T321" s="72"/>
      <c r="U321" s="72"/>
      <c r="V321" s="72"/>
      <c r="W321" s="72"/>
      <c r="X321" s="72"/>
      <c r="Y321" s="72"/>
      <c r="Z321" s="72"/>
      <c r="AA321" s="72"/>
      <c r="AB321" s="72"/>
      <c r="AC321" s="72"/>
      <c r="AD321" s="72"/>
      <c r="AE321" s="72"/>
      <c r="AF321" s="72"/>
      <c r="AG321" s="72"/>
      <c r="AH321" s="72"/>
      <c r="AI321" s="72"/>
      <c r="AJ321" s="72"/>
      <c r="AK321" s="72"/>
      <c r="AL321" s="72"/>
      <c r="AM321" s="72"/>
      <c r="AN321" s="72"/>
      <c r="AO321" s="72"/>
      <c r="AP321" s="72"/>
      <c r="AQ321" s="72"/>
      <c r="AR321" s="72"/>
      <c r="AS321" s="72"/>
      <c r="AT321" s="72"/>
      <c r="AU321" s="72"/>
      <c r="AV321" s="72"/>
      <c r="AW321" s="72"/>
      <c r="AX321" s="72"/>
      <c r="AY321" s="72"/>
      <c r="AZ321" s="72"/>
      <c r="BA321" s="72"/>
      <c r="BB321" s="72"/>
      <c r="BC321" s="72"/>
      <c r="BD321" s="72"/>
    </row>
    <row r="322" spans="2:56">
      <c r="B322" s="72"/>
      <c r="C322" s="71"/>
      <c r="D322" s="71"/>
      <c r="E322" s="72"/>
      <c r="F322" s="72"/>
      <c r="G322" s="72"/>
      <c r="H322" s="72"/>
      <c r="I322" s="72"/>
      <c r="J322" s="72"/>
      <c r="K322" s="72"/>
      <c r="L322" s="72"/>
      <c r="M322" s="72"/>
      <c r="N322" s="72"/>
      <c r="O322" s="72"/>
      <c r="P322" s="72"/>
      <c r="Q322" s="72"/>
      <c r="R322" s="72"/>
      <c r="S322" s="72"/>
      <c r="T322" s="72"/>
      <c r="U322" s="72"/>
      <c r="V322" s="72"/>
      <c r="W322" s="72"/>
      <c r="X322" s="72"/>
      <c r="Y322" s="72"/>
      <c r="Z322" s="72"/>
      <c r="AA322" s="72"/>
      <c r="AB322" s="72"/>
      <c r="AC322" s="72"/>
      <c r="AD322" s="72"/>
      <c r="AE322" s="72"/>
      <c r="AF322" s="72"/>
      <c r="AG322" s="72"/>
      <c r="AH322" s="72"/>
      <c r="AI322" s="72"/>
      <c r="AJ322" s="72"/>
      <c r="AK322" s="72"/>
      <c r="AL322" s="72"/>
      <c r="AM322" s="72"/>
      <c r="AN322" s="72"/>
      <c r="AO322" s="72"/>
      <c r="AP322" s="72"/>
      <c r="AQ322" s="72"/>
      <c r="AR322" s="72"/>
      <c r="AS322" s="72"/>
      <c r="AT322" s="72"/>
      <c r="AU322" s="72"/>
      <c r="AV322" s="72"/>
      <c r="AW322" s="72"/>
      <c r="AX322" s="72"/>
      <c r="AY322" s="72"/>
      <c r="AZ322" s="72"/>
      <c r="BA322" s="72"/>
      <c r="BB322" s="72"/>
      <c r="BC322" s="72"/>
      <c r="BD322" s="72"/>
    </row>
    <row r="323" spans="2:56">
      <c r="B323" s="72"/>
      <c r="C323" s="71"/>
      <c r="D323" s="71"/>
      <c r="E323" s="72"/>
      <c r="F323" s="72"/>
      <c r="G323" s="72"/>
      <c r="H323" s="72"/>
      <c r="I323" s="72"/>
      <c r="J323" s="72"/>
      <c r="K323" s="72"/>
      <c r="L323" s="72"/>
      <c r="M323" s="72"/>
      <c r="N323" s="72"/>
      <c r="O323" s="72"/>
      <c r="P323" s="72"/>
      <c r="Q323" s="72"/>
      <c r="R323" s="72"/>
      <c r="S323" s="72"/>
      <c r="T323" s="72"/>
      <c r="U323" s="72"/>
      <c r="V323" s="72"/>
      <c r="W323" s="72"/>
      <c r="X323" s="72"/>
      <c r="Y323" s="72"/>
      <c r="Z323" s="72"/>
      <c r="AA323" s="72"/>
      <c r="AB323" s="72"/>
      <c r="AC323" s="72"/>
      <c r="AD323" s="72"/>
      <c r="AE323" s="72"/>
      <c r="AF323" s="72"/>
      <c r="AG323" s="72"/>
      <c r="AH323" s="72"/>
      <c r="AI323" s="72"/>
      <c r="AJ323" s="72"/>
      <c r="AK323" s="72"/>
      <c r="AL323" s="72"/>
      <c r="AM323" s="72"/>
      <c r="AN323" s="72"/>
      <c r="AO323" s="72"/>
      <c r="AP323" s="72"/>
      <c r="AQ323" s="72"/>
      <c r="AR323" s="72"/>
      <c r="AS323" s="72"/>
      <c r="AT323" s="72"/>
      <c r="AU323" s="72"/>
      <c r="AV323" s="72"/>
      <c r="AW323" s="72"/>
      <c r="AX323" s="72"/>
      <c r="AY323" s="72"/>
      <c r="AZ323" s="72"/>
      <c r="BA323" s="72"/>
      <c r="BB323" s="72"/>
      <c r="BC323" s="72"/>
      <c r="BD323" s="72"/>
    </row>
    <row r="324" spans="2:56">
      <c r="B324" s="72"/>
      <c r="C324" s="71"/>
      <c r="D324" s="71"/>
      <c r="E324" s="72"/>
      <c r="F324" s="72"/>
      <c r="G324" s="72"/>
      <c r="H324" s="72"/>
      <c r="I324" s="72"/>
      <c r="J324" s="72"/>
      <c r="K324" s="72"/>
      <c r="L324" s="72"/>
      <c r="M324" s="72"/>
      <c r="N324" s="72"/>
      <c r="O324" s="72"/>
      <c r="P324" s="72"/>
      <c r="Q324" s="72"/>
      <c r="R324" s="72"/>
      <c r="S324" s="72"/>
      <c r="T324" s="72"/>
      <c r="U324" s="72"/>
      <c r="V324" s="72"/>
      <c r="W324" s="72"/>
      <c r="X324" s="72"/>
      <c r="Y324" s="72"/>
      <c r="Z324" s="72"/>
      <c r="AA324" s="72"/>
      <c r="AB324" s="72"/>
      <c r="AC324" s="72"/>
      <c r="AD324" s="72"/>
      <c r="AE324" s="72"/>
      <c r="AF324" s="72"/>
      <c r="AG324" s="72"/>
      <c r="AH324" s="72"/>
      <c r="AI324" s="72"/>
      <c r="AJ324" s="72"/>
      <c r="AK324" s="72"/>
      <c r="AL324" s="72"/>
      <c r="AM324" s="72"/>
      <c r="AN324" s="72"/>
      <c r="AO324" s="72"/>
      <c r="AP324" s="72"/>
      <c r="AQ324" s="72"/>
      <c r="AR324" s="72"/>
      <c r="AS324" s="72"/>
      <c r="AT324" s="72"/>
      <c r="AU324" s="72"/>
      <c r="AV324" s="72"/>
      <c r="AW324" s="72"/>
      <c r="AX324" s="72"/>
      <c r="AY324" s="72"/>
      <c r="AZ324" s="72"/>
      <c r="BA324" s="72"/>
      <c r="BB324" s="72"/>
      <c r="BC324" s="72"/>
      <c r="BD324" s="72"/>
    </row>
    <row r="325" spans="2:56">
      <c r="B325" s="72"/>
      <c r="C325" s="71"/>
      <c r="D325" s="71"/>
      <c r="E325" s="72"/>
      <c r="F325" s="72"/>
      <c r="G325" s="72"/>
      <c r="H325" s="72"/>
      <c r="I325" s="72"/>
      <c r="J325" s="72"/>
      <c r="K325" s="72"/>
      <c r="L325" s="72"/>
      <c r="M325" s="72"/>
      <c r="N325" s="72"/>
      <c r="O325" s="72"/>
      <c r="P325" s="72"/>
      <c r="Q325" s="72"/>
      <c r="R325" s="72"/>
      <c r="S325" s="72"/>
      <c r="T325" s="72"/>
      <c r="U325" s="72"/>
      <c r="V325" s="72"/>
      <c r="W325" s="72"/>
      <c r="X325" s="72"/>
      <c r="Y325" s="72"/>
      <c r="Z325" s="72"/>
      <c r="AA325" s="72"/>
      <c r="AB325" s="72"/>
      <c r="AC325" s="72"/>
      <c r="AD325" s="72"/>
      <c r="AE325" s="72"/>
      <c r="AF325" s="72"/>
      <c r="AG325" s="72"/>
      <c r="AH325" s="72"/>
      <c r="AI325" s="72"/>
      <c r="AJ325" s="72"/>
      <c r="AK325" s="72"/>
      <c r="AL325" s="72"/>
      <c r="AM325" s="72"/>
      <c r="AN325" s="72"/>
      <c r="AO325" s="72"/>
      <c r="AP325" s="72"/>
      <c r="AQ325" s="72"/>
      <c r="AR325" s="72"/>
      <c r="AS325" s="72"/>
      <c r="AT325" s="72"/>
      <c r="AU325" s="72"/>
      <c r="AV325" s="72"/>
      <c r="AW325" s="72"/>
      <c r="AX325" s="72"/>
      <c r="AY325" s="72"/>
      <c r="AZ325" s="72"/>
      <c r="BA325" s="72"/>
      <c r="BB325" s="72"/>
      <c r="BC325" s="72"/>
      <c r="BD325" s="72"/>
    </row>
    <row r="326" spans="2:56">
      <c r="B326" s="72"/>
      <c r="C326" s="71"/>
      <c r="D326" s="71"/>
      <c r="E326" s="72"/>
      <c r="F326" s="72"/>
      <c r="G326" s="72"/>
      <c r="H326" s="72"/>
      <c r="I326" s="72"/>
      <c r="J326" s="72"/>
      <c r="K326" s="72"/>
      <c r="L326" s="72"/>
      <c r="M326" s="72"/>
      <c r="N326" s="72"/>
      <c r="O326" s="72"/>
      <c r="P326" s="72"/>
      <c r="Q326" s="72"/>
      <c r="R326" s="72"/>
      <c r="S326" s="72"/>
      <c r="T326" s="72"/>
      <c r="U326" s="72"/>
      <c r="V326" s="72"/>
      <c r="W326" s="72"/>
      <c r="X326" s="72"/>
      <c r="Y326" s="72"/>
      <c r="Z326" s="72"/>
      <c r="AA326" s="72"/>
      <c r="AB326" s="72"/>
      <c r="AC326" s="72"/>
      <c r="AD326" s="72"/>
      <c r="AE326" s="72"/>
      <c r="AF326" s="72"/>
      <c r="AG326" s="72"/>
      <c r="AH326" s="72"/>
      <c r="AI326" s="72"/>
      <c r="AJ326" s="72"/>
      <c r="AK326" s="72"/>
      <c r="AL326" s="72"/>
      <c r="AM326" s="72"/>
      <c r="AN326" s="72"/>
      <c r="AO326" s="72"/>
      <c r="AP326" s="72"/>
      <c r="AQ326" s="72"/>
      <c r="AR326" s="72"/>
      <c r="AS326" s="72"/>
      <c r="AT326" s="72"/>
      <c r="AU326" s="72"/>
      <c r="AV326" s="72"/>
      <c r="AW326" s="72"/>
      <c r="AX326" s="72"/>
      <c r="AY326" s="72"/>
      <c r="AZ326" s="72"/>
      <c r="BA326" s="72"/>
      <c r="BB326" s="72"/>
      <c r="BC326" s="72"/>
      <c r="BD326" s="72"/>
    </row>
    <row r="327" spans="2:56">
      <c r="B327" s="72"/>
      <c r="C327" s="71"/>
      <c r="D327" s="71"/>
      <c r="E327" s="72"/>
      <c r="F327" s="72"/>
      <c r="G327" s="72"/>
      <c r="H327" s="72"/>
      <c r="I327" s="72"/>
      <c r="J327" s="72"/>
      <c r="K327" s="72"/>
      <c r="L327" s="72"/>
      <c r="M327" s="72"/>
      <c r="N327" s="72"/>
      <c r="O327" s="72"/>
      <c r="P327" s="72"/>
      <c r="Q327" s="72"/>
      <c r="R327" s="72"/>
      <c r="S327" s="72"/>
      <c r="T327" s="72"/>
      <c r="U327" s="72"/>
      <c r="V327" s="72"/>
      <c r="W327" s="72"/>
      <c r="X327" s="72"/>
      <c r="Y327" s="72"/>
      <c r="Z327" s="72"/>
      <c r="AA327" s="72"/>
      <c r="AB327" s="72"/>
      <c r="AC327" s="72"/>
      <c r="AD327" s="72"/>
      <c r="AE327" s="72"/>
      <c r="AF327" s="72"/>
      <c r="AG327" s="72"/>
      <c r="AH327" s="72"/>
      <c r="AI327" s="72"/>
      <c r="AJ327" s="72"/>
      <c r="AK327" s="72"/>
      <c r="AL327" s="72"/>
      <c r="AM327" s="72"/>
      <c r="AN327" s="72"/>
      <c r="AO327" s="72"/>
      <c r="AP327" s="72"/>
      <c r="AQ327" s="72"/>
      <c r="AR327" s="72"/>
      <c r="AS327" s="72"/>
      <c r="AT327" s="72"/>
      <c r="AU327" s="72"/>
      <c r="AV327" s="72"/>
      <c r="AW327" s="72"/>
      <c r="AX327" s="72"/>
      <c r="AY327" s="72"/>
      <c r="AZ327" s="72"/>
      <c r="BA327" s="72"/>
      <c r="BB327" s="72"/>
      <c r="BC327" s="72"/>
      <c r="BD327" s="72"/>
    </row>
    <row r="328" spans="2:56">
      <c r="B328" s="72"/>
      <c r="C328" s="71"/>
      <c r="D328" s="71"/>
      <c r="E328" s="72"/>
      <c r="F328" s="72"/>
      <c r="G328" s="72"/>
      <c r="H328" s="72"/>
      <c r="I328" s="72"/>
      <c r="J328" s="72"/>
      <c r="K328" s="72"/>
      <c r="L328" s="72"/>
      <c r="M328" s="72"/>
      <c r="N328" s="72"/>
      <c r="O328" s="72"/>
      <c r="P328" s="72"/>
      <c r="Q328" s="72"/>
      <c r="R328" s="72"/>
      <c r="S328" s="72"/>
      <c r="T328" s="72"/>
      <c r="U328" s="72"/>
      <c r="V328" s="72"/>
      <c r="W328" s="72"/>
      <c r="X328" s="72"/>
      <c r="Y328" s="72"/>
      <c r="Z328" s="72"/>
      <c r="AA328" s="72"/>
      <c r="AB328" s="72"/>
      <c r="AC328" s="72"/>
      <c r="AD328" s="72"/>
      <c r="AE328" s="72"/>
      <c r="AF328" s="72"/>
      <c r="AG328" s="72"/>
      <c r="AH328" s="72"/>
      <c r="AI328" s="72"/>
      <c r="AJ328" s="72"/>
      <c r="AK328" s="72"/>
      <c r="AL328" s="72"/>
      <c r="AM328" s="72"/>
      <c r="AN328" s="72"/>
      <c r="AO328" s="72"/>
      <c r="AP328" s="72"/>
      <c r="AQ328" s="72"/>
      <c r="AR328" s="72"/>
      <c r="AS328" s="72"/>
      <c r="AT328" s="72"/>
      <c r="AU328" s="72"/>
      <c r="AV328" s="72"/>
      <c r="AW328" s="72"/>
      <c r="AX328" s="72"/>
      <c r="AY328" s="72"/>
      <c r="AZ328" s="72"/>
      <c r="BA328" s="72"/>
      <c r="BB328" s="72"/>
      <c r="BC328" s="72"/>
      <c r="BD328" s="72"/>
    </row>
    <row r="329" spans="2:56">
      <c r="B329" s="72"/>
      <c r="C329" s="71"/>
      <c r="D329" s="71"/>
      <c r="E329" s="72"/>
      <c r="F329" s="72"/>
      <c r="G329" s="72"/>
      <c r="H329" s="72"/>
      <c r="I329" s="72"/>
      <c r="J329" s="72"/>
      <c r="K329" s="72"/>
      <c r="L329" s="72"/>
      <c r="M329" s="72"/>
      <c r="N329" s="72"/>
      <c r="O329" s="72"/>
      <c r="P329" s="72"/>
      <c r="Q329" s="72"/>
      <c r="R329" s="72"/>
      <c r="S329" s="72"/>
      <c r="T329" s="72"/>
      <c r="U329" s="72"/>
      <c r="V329" s="72"/>
      <c r="W329" s="72"/>
      <c r="X329" s="72"/>
      <c r="Y329" s="72"/>
      <c r="Z329" s="72"/>
      <c r="AA329" s="72"/>
      <c r="AB329" s="72"/>
      <c r="AC329" s="72"/>
      <c r="AD329" s="72"/>
      <c r="AE329" s="72"/>
      <c r="AF329" s="72"/>
      <c r="AG329" s="72"/>
      <c r="AH329" s="72"/>
      <c r="AI329" s="72"/>
      <c r="AJ329" s="72"/>
      <c r="AK329" s="72"/>
      <c r="AL329" s="72"/>
      <c r="AM329" s="72"/>
      <c r="AN329" s="72"/>
      <c r="AO329" s="72"/>
      <c r="AP329" s="72"/>
      <c r="AQ329" s="72"/>
      <c r="AR329" s="72"/>
      <c r="AS329" s="72"/>
      <c r="AT329" s="72"/>
      <c r="AU329" s="72"/>
      <c r="AV329" s="72"/>
      <c r="AW329" s="72"/>
      <c r="AX329" s="72"/>
      <c r="AY329" s="72"/>
      <c r="AZ329" s="72"/>
      <c r="BA329" s="72"/>
      <c r="BB329" s="72"/>
      <c r="BC329" s="72"/>
      <c r="BD329" s="72"/>
    </row>
    <row r="330" spans="2:56">
      <c r="B330" s="72"/>
      <c r="C330" s="71"/>
      <c r="D330" s="71"/>
      <c r="E330" s="72"/>
      <c r="F330" s="72"/>
      <c r="G330" s="72"/>
      <c r="H330" s="72"/>
      <c r="I330" s="72"/>
      <c r="J330" s="72"/>
      <c r="K330" s="72"/>
      <c r="L330" s="72"/>
      <c r="M330" s="72"/>
      <c r="N330" s="72"/>
      <c r="O330" s="72"/>
      <c r="P330" s="72"/>
      <c r="Q330" s="72"/>
      <c r="R330" s="72"/>
      <c r="S330" s="72"/>
      <c r="T330" s="72"/>
      <c r="U330" s="72"/>
      <c r="V330" s="72"/>
      <c r="W330" s="72"/>
      <c r="X330" s="72"/>
      <c r="Y330" s="72"/>
      <c r="Z330" s="72"/>
      <c r="AA330" s="72"/>
      <c r="AB330" s="72"/>
      <c r="AC330" s="72"/>
      <c r="AD330" s="72"/>
      <c r="AE330" s="72"/>
      <c r="AF330" s="72"/>
      <c r="AG330" s="72"/>
      <c r="AH330" s="72"/>
      <c r="AI330" s="72"/>
      <c r="AJ330" s="72"/>
      <c r="AK330" s="72"/>
      <c r="AL330" s="72"/>
      <c r="AM330" s="72"/>
      <c r="AN330" s="72"/>
      <c r="AO330" s="72"/>
      <c r="AP330" s="72"/>
      <c r="AQ330" s="72"/>
      <c r="AR330" s="72"/>
      <c r="AS330" s="72"/>
      <c r="AT330" s="72"/>
      <c r="AU330" s="72"/>
      <c r="AV330" s="72"/>
      <c r="AW330" s="72"/>
      <c r="AX330" s="72"/>
      <c r="AY330" s="72"/>
      <c r="AZ330" s="72"/>
      <c r="BA330" s="72"/>
      <c r="BB330" s="72"/>
      <c r="BC330" s="72"/>
      <c r="BD330" s="72"/>
    </row>
    <row r="331" spans="2:56">
      <c r="B331" s="72"/>
      <c r="C331" s="71"/>
      <c r="D331" s="71"/>
      <c r="E331" s="72"/>
      <c r="F331" s="72"/>
      <c r="G331" s="72"/>
      <c r="H331" s="72"/>
      <c r="I331" s="72"/>
      <c r="J331" s="72"/>
      <c r="K331" s="72"/>
      <c r="L331" s="72"/>
      <c r="M331" s="72"/>
      <c r="N331" s="72"/>
      <c r="O331" s="72"/>
      <c r="P331" s="72"/>
      <c r="Q331" s="72"/>
      <c r="R331" s="72"/>
      <c r="S331" s="72"/>
      <c r="T331" s="72"/>
      <c r="U331" s="72"/>
      <c r="V331" s="72"/>
      <c r="W331" s="72"/>
      <c r="X331" s="72"/>
      <c r="Y331" s="72"/>
      <c r="Z331" s="72"/>
      <c r="AA331" s="72"/>
      <c r="AB331" s="72"/>
      <c r="AC331" s="72"/>
      <c r="AD331" s="72"/>
      <c r="AE331" s="72"/>
      <c r="AF331" s="72"/>
      <c r="AG331" s="72"/>
      <c r="AH331" s="72"/>
      <c r="AI331" s="72"/>
      <c r="AJ331" s="72"/>
      <c r="AK331" s="72"/>
      <c r="AL331" s="72"/>
      <c r="AM331" s="72"/>
      <c r="AN331" s="72"/>
      <c r="AO331" s="72"/>
      <c r="AP331" s="72"/>
      <c r="AQ331" s="72"/>
      <c r="AR331" s="72"/>
      <c r="AS331" s="72"/>
      <c r="AT331" s="72"/>
      <c r="AU331" s="72"/>
      <c r="AV331" s="72"/>
      <c r="AW331" s="72"/>
      <c r="AX331" s="72"/>
      <c r="AY331" s="72"/>
      <c r="AZ331" s="72"/>
      <c r="BA331" s="72"/>
      <c r="BB331" s="72"/>
      <c r="BC331" s="72"/>
      <c r="BD331" s="72"/>
    </row>
    <row r="332" spans="2:56">
      <c r="B332" s="72"/>
      <c r="C332" s="71"/>
      <c r="D332" s="71"/>
      <c r="E332" s="72"/>
      <c r="F332" s="72"/>
      <c r="G332" s="72"/>
      <c r="H332" s="72"/>
      <c r="I332" s="72"/>
      <c r="J332" s="72"/>
      <c r="K332" s="72"/>
      <c r="L332" s="72"/>
      <c r="M332" s="72"/>
      <c r="N332" s="72"/>
      <c r="O332" s="72"/>
      <c r="P332" s="72"/>
      <c r="Q332" s="72"/>
      <c r="R332" s="72"/>
      <c r="S332" s="72"/>
      <c r="T332" s="72"/>
      <c r="U332" s="72"/>
      <c r="V332" s="72"/>
      <c r="W332" s="72"/>
      <c r="X332" s="72"/>
      <c r="Y332" s="72"/>
      <c r="Z332" s="72"/>
      <c r="AA332" s="72"/>
      <c r="AB332" s="72"/>
      <c r="AC332" s="72"/>
      <c r="AD332" s="72"/>
      <c r="AE332" s="72"/>
      <c r="AF332" s="72"/>
      <c r="AG332" s="72"/>
      <c r="AH332" s="72"/>
      <c r="AI332" s="72"/>
      <c r="AJ332" s="72"/>
      <c r="AK332" s="72"/>
      <c r="AL332" s="72"/>
      <c r="AM332" s="72"/>
      <c r="AN332" s="72"/>
      <c r="AO332" s="72"/>
      <c r="AP332" s="72"/>
      <c r="AQ332" s="72"/>
      <c r="AR332" s="72"/>
      <c r="AS332" s="72"/>
      <c r="AT332" s="72"/>
      <c r="AU332" s="72"/>
      <c r="AV332" s="72"/>
      <c r="AW332" s="72"/>
      <c r="AX332" s="72"/>
      <c r="AY332" s="72"/>
      <c r="AZ332" s="72"/>
      <c r="BA332" s="72"/>
      <c r="BB332" s="72"/>
      <c r="BC332" s="72"/>
      <c r="BD332" s="72"/>
    </row>
    <row r="333" spans="2:56">
      <c r="B333" s="72"/>
      <c r="C333" s="71"/>
      <c r="D333" s="71"/>
      <c r="E333" s="72"/>
      <c r="F333" s="72"/>
      <c r="G333" s="72"/>
      <c r="H333" s="72"/>
      <c r="I333" s="72"/>
      <c r="J333" s="72"/>
      <c r="K333" s="72"/>
      <c r="L333" s="72"/>
      <c r="M333" s="72"/>
      <c r="N333" s="72"/>
      <c r="O333" s="72"/>
      <c r="P333" s="72"/>
      <c r="Q333" s="72"/>
      <c r="R333" s="72"/>
      <c r="S333" s="72"/>
      <c r="T333" s="72"/>
      <c r="U333" s="72"/>
      <c r="V333" s="72"/>
      <c r="W333" s="72"/>
      <c r="X333" s="72"/>
      <c r="Y333" s="72"/>
      <c r="Z333" s="72"/>
      <c r="AA333" s="72"/>
      <c r="AB333" s="72"/>
      <c r="AC333" s="72"/>
      <c r="AD333" s="72"/>
      <c r="AE333" s="72"/>
      <c r="AF333" s="72"/>
      <c r="AG333" s="72"/>
      <c r="AH333" s="72"/>
      <c r="AI333" s="72"/>
      <c r="AJ333" s="72"/>
      <c r="AK333" s="72"/>
      <c r="AL333" s="72"/>
      <c r="AM333" s="72"/>
      <c r="AN333" s="72"/>
      <c r="AO333" s="72"/>
      <c r="AP333" s="72"/>
      <c r="AQ333" s="72"/>
      <c r="AR333" s="72"/>
      <c r="AS333" s="72"/>
      <c r="AT333" s="72"/>
      <c r="AU333" s="72"/>
      <c r="AV333" s="72"/>
      <c r="AW333" s="72"/>
      <c r="AX333" s="72"/>
      <c r="AY333" s="72"/>
      <c r="AZ333" s="72"/>
      <c r="BA333" s="72"/>
      <c r="BB333" s="72"/>
      <c r="BC333" s="72"/>
      <c r="BD333" s="72"/>
    </row>
    <row r="334" spans="2:56">
      <c r="B334" s="72"/>
      <c r="C334" s="71"/>
      <c r="D334" s="71"/>
      <c r="E334" s="72"/>
      <c r="F334" s="72"/>
      <c r="G334" s="72"/>
      <c r="H334" s="72"/>
      <c r="I334" s="72"/>
      <c r="J334" s="72"/>
      <c r="K334" s="72"/>
      <c r="L334" s="72"/>
      <c r="M334" s="72"/>
      <c r="N334" s="72"/>
      <c r="O334" s="72"/>
      <c r="P334" s="72"/>
      <c r="Q334" s="72"/>
      <c r="R334" s="72"/>
      <c r="S334" s="72"/>
      <c r="T334" s="72"/>
      <c r="U334" s="72"/>
      <c r="V334" s="72"/>
      <c r="W334" s="72"/>
      <c r="X334" s="72"/>
      <c r="Y334" s="72"/>
      <c r="Z334" s="72"/>
      <c r="AA334" s="72"/>
      <c r="AB334" s="72"/>
      <c r="AC334" s="72"/>
      <c r="AD334" s="72"/>
      <c r="AE334" s="72"/>
      <c r="AF334" s="72"/>
      <c r="AG334" s="72"/>
      <c r="AH334" s="72"/>
      <c r="AI334" s="72"/>
      <c r="AJ334" s="72"/>
      <c r="AK334" s="72"/>
      <c r="AL334" s="72"/>
      <c r="AM334" s="72"/>
      <c r="AN334" s="72"/>
      <c r="AO334" s="72"/>
      <c r="AP334" s="72"/>
      <c r="AQ334" s="72"/>
      <c r="AR334" s="72"/>
      <c r="AS334" s="72"/>
      <c r="AT334" s="72"/>
      <c r="AU334" s="72"/>
      <c r="AV334" s="72"/>
      <c r="AW334" s="72"/>
      <c r="AX334" s="72"/>
      <c r="AY334" s="72"/>
      <c r="AZ334" s="72"/>
      <c r="BA334" s="72"/>
      <c r="BB334" s="72"/>
      <c r="BC334" s="72"/>
      <c r="BD334" s="72"/>
    </row>
    <row r="335" spans="2:56">
      <c r="B335" s="72"/>
      <c r="C335" s="71"/>
      <c r="D335" s="71"/>
      <c r="E335" s="72"/>
      <c r="F335" s="72"/>
      <c r="G335" s="72"/>
      <c r="H335" s="72"/>
      <c r="I335" s="72"/>
      <c r="J335" s="72"/>
      <c r="K335" s="72"/>
      <c r="L335" s="72"/>
      <c r="M335" s="72"/>
      <c r="N335" s="72"/>
      <c r="O335" s="72"/>
      <c r="P335" s="72"/>
      <c r="Q335" s="72"/>
      <c r="R335" s="72"/>
      <c r="S335" s="72"/>
      <c r="T335" s="72"/>
      <c r="U335" s="72"/>
      <c r="V335" s="72"/>
      <c r="W335" s="72"/>
      <c r="X335" s="72"/>
      <c r="Y335" s="72"/>
      <c r="Z335" s="72"/>
      <c r="AA335" s="72"/>
      <c r="AB335" s="72"/>
      <c r="AC335" s="72"/>
      <c r="AD335" s="72"/>
      <c r="AE335" s="72"/>
      <c r="AF335" s="72"/>
      <c r="AG335" s="72"/>
      <c r="AH335" s="72"/>
      <c r="AI335" s="72"/>
      <c r="AJ335" s="72"/>
      <c r="AK335" s="72"/>
      <c r="AL335" s="72"/>
      <c r="AM335" s="72"/>
      <c r="AN335" s="72"/>
      <c r="AO335" s="72"/>
      <c r="AP335" s="72"/>
      <c r="AQ335" s="72"/>
      <c r="AR335" s="72"/>
      <c r="AS335" s="72"/>
      <c r="AT335" s="72"/>
      <c r="AU335" s="72"/>
      <c r="AV335" s="72"/>
      <c r="AW335" s="72"/>
      <c r="AX335" s="72"/>
      <c r="AY335" s="72"/>
      <c r="AZ335" s="72"/>
      <c r="BA335" s="72"/>
      <c r="BB335" s="72"/>
      <c r="BC335" s="72"/>
      <c r="BD335" s="72"/>
    </row>
    <row r="336" spans="2:56">
      <c r="B336" s="72"/>
      <c r="C336" s="71"/>
      <c r="D336" s="71"/>
      <c r="E336" s="72"/>
      <c r="F336" s="72"/>
      <c r="G336" s="72"/>
      <c r="H336" s="72"/>
      <c r="I336" s="72"/>
      <c r="J336" s="72"/>
      <c r="K336" s="72"/>
      <c r="L336" s="72"/>
      <c r="M336" s="72"/>
      <c r="N336" s="72"/>
      <c r="O336" s="72"/>
      <c r="P336" s="72"/>
      <c r="Q336" s="72"/>
      <c r="R336" s="72"/>
      <c r="S336" s="72"/>
      <c r="T336" s="72"/>
      <c r="U336" s="72"/>
      <c r="V336" s="72"/>
      <c r="W336" s="72"/>
      <c r="X336" s="72"/>
      <c r="Y336" s="72"/>
      <c r="Z336" s="72"/>
      <c r="AA336" s="72"/>
      <c r="AB336" s="72"/>
      <c r="AC336" s="72"/>
      <c r="AD336" s="72"/>
      <c r="AE336" s="72"/>
      <c r="AF336" s="72"/>
      <c r="AG336" s="72"/>
      <c r="AH336" s="72"/>
      <c r="AI336" s="72"/>
      <c r="AJ336" s="72"/>
      <c r="AK336" s="72"/>
      <c r="AL336" s="72"/>
      <c r="AM336" s="72"/>
      <c r="AN336" s="72"/>
      <c r="AO336" s="72"/>
      <c r="AP336" s="72"/>
      <c r="AQ336" s="72"/>
      <c r="AR336" s="72"/>
      <c r="AS336" s="72"/>
      <c r="AT336" s="72"/>
      <c r="AU336" s="72"/>
      <c r="AV336" s="72"/>
      <c r="AW336" s="72"/>
      <c r="AX336" s="72"/>
      <c r="AY336" s="72"/>
      <c r="AZ336" s="72"/>
      <c r="BA336" s="72"/>
      <c r="BB336" s="72"/>
      <c r="BC336" s="72"/>
      <c r="BD336" s="72"/>
    </row>
    <row r="337" spans="2:56">
      <c r="B337" s="72"/>
      <c r="C337" s="71"/>
      <c r="D337" s="71"/>
      <c r="E337" s="72"/>
      <c r="F337" s="72"/>
      <c r="G337" s="72"/>
      <c r="H337" s="72"/>
      <c r="I337" s="72"/>
      <c r="J337" s="72"/>
      <c r="K337" s="72"/>
      <c r="L337" s="72"/>
      <c r="M337" s="72"/>
      <c r="N337" s="72"/>
      <c r="O337" s="72"/>
      <c r="P337" s="72"/>
      <c r="Q337" s="72"/>
      <c r="R337" s="72"/>
      <c r="S337" s="72"/>
      <c r="T337" s="72"/>
      <c r="U337" s="72"/>
      <c r="V337" s="72"/>
      <c r="W337" s="72"/>
      <c r="X337" s="72"/>
      <c r="Y337" s="72"/>
      <c r="Z337" s="72"/>
      <c r="AA337" s="72"/>
      <c r="AB337" s="72"/>
      <c r="AC337" s="72"/>
      <c r="AD337" s="72"/>
      <c r="AE337" s="72"/>
      <c r="AF337" s="72"/>
      <c r="AG337" s="72"/>
      <c r="AH337" s="72"/>
      <c r="AI337" s="72"/>
      <c r="AJ337" s="72"/>
      <c r="AK337" s="72"/>
      <c r="AL337" s="72"/>
      <c r="AM337" s="72"/>
      <c r="AN337" s="72"/>
      <c r="AO337" s="72"/>
      <c r="AP337" s="72"/>
      <c r="AQ337" s="72"/>
      <c r="AR337" s="72"/>
      <c r="AS337" s="72"/>
      <c r="AT337" s="72"/>
      <c r="AU337" s="72"/>
      <c r="AV337" s="72"/>
      <c r="AW337" s="72"/>
      <c r="AX337" s="72"/>
      <c r="AY337" s="72"/>
      <c r="AZ337" s="72"/>
      <c r="BA337" s="72"/>
      <c r="BB337" s="72"/>
      <c r="BC337" s="72"/>
      <c r="BD337" s="72"/>
    </row>
    <row r="338" spans="2:56">
      <c r="B338" s="72"/>
      <c r="C338" s="71"/>
      <c r="D338" s="71"/>
      <c r="E338" s="72"/>
      <c r="F338" s="72"/>
      <c r="G338" s="72"/>
      <c r="H338" s="72"/>
      <c r="I338" s="72"/>
      <c r="J338" s="72"/>
      <c r="K338" s="72"/>
      <c r="L338" s="72"/>
      <c r="M338" s="72"/>
      <c r="N338" s="72"/>
      <c r="O338" s="72"/>
      <c r="P338" s="72"/>
      <c r="Q338" s="72"/>
      <c r="R338" s="72"/>
      <c r="S338" s="72"/>
      <c r="T338" s="72"/>
      <c r="U338" s="72"/>
      <c r="V338" s="72"/>
      <c r="W338" s="72"/>
      <c r="X338" s="72"/>
      <c r="Y338" s="72"/>
      <c r="Z338" s="72"/>
      <c r="AA338" s="72"/>
      <c r="AB338" s="72"/>
      <c r="AC338" s="72"/>
      <c r="AD338" s="72"/>
      <c r="AE338" s="72"/>
      <c r="AF338" s="72"/>
      <c r="AG338" s="72"/>
      <c r="AH338" s="72"/>
      <c r="AI338" s="72"/>
      <c r="AJ338" s="72"/>
      <c r="AK338" s="72"/>
      <c r="AL338" s="72"/>
      <c r="AM338" s="72"/>
      <c r="AN338" s="72"/>
      <c r="AO338" s="72"/>
      <c r="AP338" s="72"/>
      <c r="AQ338" s="72"/>
      <c r="AR338" s="72"/>
      <c r="AS338" s="72"/>
      <c r="AT338" s="72"/>
      <c r="AU338" s="72"/>
      <c r="AV338" s="72"/>
      <c r="AW338" s="72"/>
      <c r="AX338" s="72"/>
      <c r="AY338" s="72"/>
      <c r="AZ338" s="72"/>
      <c r="BA338" s="72"/>
      <c r="BB338" s="72"/>
      <c r="BC338" s="72"/>
      <c r="BD338" s="72"/>
    </row>
    <row r="339" spans="2:56">
      <c r="B339" s="72"/>
      <c r="C339" s="71"/>
      <c r="D339" s="71"/>
      <c r="E339" s="72"/>
      <c r="F339" s="72"/>
      <c r="G339" s="72"/>
      <c r="H339" s="72"/>
      <c r="I339" s="72"/>
      <c r="J339" s="72"/>
      <c r="K339" s="72"/>
      <c r="L339" s="72"/>
      <c r="M339" s="72"/>
      <c r="N339" s="72"/>
      <c r="O339" s="72"/>
      <c r="P339" s="72"/>
      <c r="Q339" s="72"/>
      <c r="R339" s="72"/>
      <c r="S339" s="72"/>
      <c r="T339" s="72"/>
      <c r="U339" s="72"/>
      <c r="V339" s="72"/>
      <c r="W339" s="72"/>
      <c r="X339" s="72"/>
      <c r="Y339" s="72"/>
      <c r="Z339" s="72"/>
      <c r="AA339" s="72"/>
      <c r="AB339" s="72"/>
      <c r="AC339" s="72"/>
      <c r="AD339" s="72"/>
      <c r="AE339" s="72"/>
      <c r="AF339" s="72"/>
      <c r="AG339" s="72"/>
      <c r="AH339" s="72"/>
      <c r="AI339" s="72"/>
      <c r="AJ339" s="72"/>
      <c r="AK339" s="72"/>
      <c r="AL339" s="72"/>
      <c r="AM339" s="72"/>
      <c r="AN339" s="72"/>
      <c r="AO339" s="72"/>
      <c r="AP339" s="72"/>
      <c r="AQ339" s="72"/>
      <c r="AR339" s="72"/>
      <c r="AS339" s="72"/>
      <c r="AT339" s="72"/>
      <c r="AU339" s="72"/>
      <c r="AV339" s="72"/>
      <c r="AW339" s="72"/>
      <c r="AX339" s="72"/>
      <c r="AY339" s="72"/>
      <c r="AZ339" s="72"/>
      <c r="BA339" s="72"/>
      <c r="BB339" s="72"/>
      <c r="BC339" s="72"/>
      <c r="BD339" s="72"/>
    </row>
    <row r="340" spans="2:56">
      <c r="B340" s="72"/>
      <c r="C340" s="71"/>
      <c r="D340" s="71"/>
      <c r="E340" s="72"/>
      <c r="F340" s="72"/>
      <c r="G340" s="72"/>
      <c r="H340" s="72"/>
      <c r="I340" s="72"/>
      <c r="J340" s="72"/>
      <c r="K340" s="72"/>
      <c r="L340" s="72"/>
      <c r="M340" s="72"/>
      <c r="N340" s="72"/>
      <c r="O340" s="72"/>
      <c r="P340" s="72"/>
      <c r="Q340" s="72"/>
      <c r="R340" s="72"/>
      <c r="S340" s="72"/>
      <c r="T340" s="72"/>
      <c r="U340" s="72"/>
      <c r="V340" s="72"/>
      <c r="W340" s="72"/>
      <c r="X340" s="72"/>
      <c r="Y340" s="72"/>
      <c r="Z340" s="72"/>
      <c r="AA340" s="72"/>
      <c r="AB340" s="72"/>
      <c r="AC340" s="72"/>
      <c r="AD340" s="72"/>
      <c r="AE340" s="72"/>
      <c r="AF340" s="72"/>
      <c r="AG340" s="72"/>
      <c r="AH340" s="72"/>
      <c r="AI340" s="72"/>
      <c r="AJ340" s="72"/>
      <c r="AK340" s="72"/>
      <c r="AL340" s="72"/>
      <c r="AM340" s="72"/>
      <c r="AN340" s="72"/>
      <c r="AO340" s="72"/>
      <c r="AP340" s="72"/>
      <c r="AQ340" s="72"/>
      <c r="AR340" s="72"/>
      <c r="AS340" s="72"/>
      <c r="AT340" s="72"/>
      <c r="AU340" s="72"/>
      <c r="AV340" s="72"/>
      <c r="AW340" s="72"/>
      <c r="AX340" s="72"/>
      <c r="AY340" s="72"/>
      <c r="AZ340" s="72"/>
      <c r="BA340" s="72"/>
      <c r="BB340" s="72"/>
      <c r="BC340" s="72"/>
      <c r="BD340" s="72"/>
    </row>
    <row r="341" spans="2:56">
      <c r="B341" s="72"/>
      <c r="C341" s="71"/>
      <c r="D341" s="71"/>
      <c r="E341" s="72"/>
      <c r="F341" s="72"/>
      <c r="G341" s="72"/>
      <c r="H341" s="72"/>
      <c r="I341" s="72"/>
      <c r="J341" s="72"/>
      <c r="K341" s="72"/>
      <c r="L341" s="72"/>
      <c r="M341" s="72"/>
      <c r="N341" s="72"/>
      <c r="O341" s="72"/>
      <c r="P341" s="72"/>
      <c r="Q341" s="72"/>
      <c r="R341" s="72"/>
      <c r="S341" s="72"/>
      <c r="T341" s="72"/>
      <c r="U341" s="72"/>
      <c r="V341" s="72"/>
      <c r="W341" s="72"/>
      <c r="X341" s="72"/>
      <c r="Y341" s="72"/>
      <c r="Z341" s="72"/>
      <c r="AA341" s="72"/>
      <c r="AB341" s="72"/>
      <c r="AC341" s="72"/>
      <c r="AD341" s="72"/>
      <c r="AE341" s="72"/>
      <c r="AF341" s="72"/>
      <c r="AG341" s="72"/>
      <c r="AH341" s="72"/>
      <c r="AI341" s="72"/>
      <c r="AJ341" s="72"/>
      <c r="AK341" s="72"/>
      <c r="AL341" s="72"/>
      <c r="AM341" s="72"/>
      <c r="AN341" s="72"/>
      <c r="AO341" s="72"/>
      <c r="AP341" s="72"/>
      <c r="AQ341" s="72"/>
      <c r="AR341" s="72"/>
      <c r="AS341" s="72"/>
      <c r="AT341" s="72"/>
      <c r="AU341" s="72"/>
      <c r="AV341" s="72"/>
      <c r="AW341" s="72"/>
      <c r="AX341" s="72"/>
      <c r="AY341" s="72"/>
      <c r="AZ341" s="72"/>
      <c r="BA341" s="72"/>
      <c r="BB341" s="72"/>
      <c r="BC341" s="72"/>
      <c r="BD341" s="72"/>
    </row>
    <row r="342" spans="2:56">
      <c r="B342" s="72"/>
      <c r="C342" s="71"/>
      <c r="D342" s="71"/>
      <c r="E342" s="72"/>
      <c r="F342" s="72"/>
      <c r="G342" s="72"/>
      <c r="H342" s="72"/>
      <c r="I342" s="72"/>
      <c r="J342" s="72"/>
      <c r="K342" s="72"/>
      <c r="L342" s="72"/>
      <c r="M342" s="72"/>
      <c r="N342" s="72"/>
      <c r="O342" s="72"/>
      <c r="P342" s="72"/>
      <c r="Q342" s="72"/>
      <c r="R342" s="72"/>
      <c r="S342" s="72"/>
      <c r="T342" s="72"/>
      <c r="U342" s="72"/>
      <c r="V342" s="72"/>
      <c r="W342" s="72"/>
      <c r="X342" s="72"/>
      <c r="Y342" s="72"/>
      <c r="Z342" s="72"/>
      <c r="AA342" s="72"/>
      <c r="AB342" s="72"/>
      <c r="AC342" s="72"/>
      <c r="AD342" s="72"/>
      <c r="AE342" s="72"/>
      <c r="AF342" s="72"/>
      <c r="AG342" s="72"/>
      <c r="AH342" s="72"/>
      <c r="AI342" s="72"/>
      <c r="AJ342" s="72"/>
      <c r="AK342" s="72"/>
      <c r="AL342" s="72"/>
      <c r="AM342" s="72"/>
      <c r="AN342" s="72"/>
      <c r="AO342" s="72"/>
      <c r="AP342" s="72"/>
      <c r="AQ342" s="72"/>
      <c r="AR342" s="72"/>
      <c r="AS342" s="72"/>
      <c r="AT342" s="72"/>
      <c r="AU342" s="72"/>
      <c r="AV342" s="72"/>
      <c r="AW342" s="72"/>
      <c r="AX342" s="72"/>
      <c r="AY342" s="72"/>
      <c r="AZ342" s="72"/>
      <c r="BA342" s="72"/>
      <c r="BB342" s="72"/>
      <c r="BC342" s="72"/>
      <c r="BD342" s="72"/>
    </row>
    <row r="343" spans="2:56">
      <c r="B343" s="72"/>
      <c r="C343" s="71"/>
      <c r="D343" s="71"/>
      <c r="E343" s="72"/>
      <c r="F343" s="72"/>
      <c r="G343" s="72"/>
      <c r="H343" s="72"/>
      <c r="I343" s="72"/>
      <c r="J343" s="72"/>
      <c r="K343" s="72"/>
      <c r="L343" s="72"/>
      <c r="M343" s="72"/>
      <c r="N343" s="72"/>
      <c r="O343" s="72"/>
      <c r="P343" s="72"/>
      <c r="Q343" s="72"/>
      <c r="R343" s="72"/>
      <c r="S343" s="72"/>
      <c r="T343" s="72"/>
      <c r="U343" s="72"/>
      <c r="V343" s="72"/>
      <c r="W343" s="72"/>
      <c r="X343" s="72"/>
      <c r="Y343" s="72"/>
      <c r="Z343" s="72"/>
      <c r="AA343" s="72"/>
      <c r="AB343" s="72"/>
      <c r="AC343" s="72"/>
      <c r="AD343" s="72"/>
      <c r="AE343" s="72"/>
      <c r="AF343" s="72"/>
      <c r="AG343" s="72"/>
      <c r="AH343" s="72"/>
      <c r="AI343" s="72"/>
      <c r="AJ343" s="72"/>
      <c r="AK343" s="72"/>
      <c r="AL343" s="72"/>
      <c r="AM343" s="72"/>
      <c r="AN343" s="72"/>
      <c r="AO343" s="72"/>
      <c r="AP343" s="72"/>
      <c r="AQ343" s="72"/>
      <c r="AR343" s="72"/>
      <c r="AS343" s="72"/>
      <c r="AT343" s="72"/>
      <c r="AU343" s="72"/>
      <c r="AV343" s="72"/>
      <c r="AW343" s="72"/>
      <c r="AX343" s="72"/>
      <c r="AY343" s="72"/>
      <c r="AZ343" s="72"/>
      <c r="BA343" s="72"/>
      <c r="BB343" s="72"/>
      <c r="BC343" s="72"/>
      <c r="BD343" s="72"/>
    </row>
    <row r="344" spans="2:56">
      <c r="B344" s="72"/>
      <c r="C344" s="71"/>
      <c r="D344" s="71"/>
      <c r="E344" s="72"/>
      <c r="F344" s="72"/>
      <c r="G344" s="72"/>
      <c r="H344" s="72"/>
      <c r="I344" s="72"/>
      <c r="J344" s="72"/>
      <c r="K344" s="72"/>
      <c r="L344" s="72"/>
      <c r="M344" s="72"/>
      <c r="N344" s="72"/>
      <c r="O344" s="72"/>
      <c r="P344" s="72"/>
      <c r="Q344" s="72"/>
      <c r="R344" s="72"/>
      <c r="S344" s="72"/>
      <c r="T344" s="72"/>
      <c r="U344" s="72"/>
      <c r="V344" s="72"/>
      <c r="W344" s="72"/>
      <c r="X344" s="72"/>
      <c r="Y344" s="72"/>
      <c r="Z344" s="72"/>
      <c r="AA344" s="72"/>
      <c r="AB344" s="72"/>
      <c r="AC344" s="72"/>
      <c r="AD344" s="72"/>
      <c r="AE344" s="72"/>
      <c r="AF344" s="72"/>
      <c r="AG344" s="72"/>
      <c r="AH344" s="72"/>
      <c r="AI344" s="72"/>
      <c r="AJ344" s="72"/>
      <c r="AK344" s="72"/>
      <c r="AL344" s="72"/>
      <c r="AM344" s="72"/>
      <c r="AN344" s="72"/>
      <c r="AO344" s="72"/>
      <c r="AP344" s="72"/>
      <c r="AQ344" s="72"/>
      <c r="AR344" s="72"/>
      <c r="AS344" s="72"/>
      <c r="AT344" s="72"/>
      <c r="AU344" s="72"/>
      <c r="AV344" s="72"/>
      <c r="AW344" s="72"/>
      <c r="AX344" s="72"/>
      <c r="AY344" s="72"/>
      <c r="AZ344" s="72"/>
      <c r="BA344" s="72"/>
      <c r="BB344" s="72"/>
      <c r="BC344" s="72"/>
      <c r="BD344" s="72"/>
    </row>
    <row r="345" spans="2:56">
      <c r="B345" s="72"/>
      <c r="C345" s="71"/>
      <c r="D345" s="71"/>
      <c r="E345" s="72"/>
      <c r="F345" s="72"/>
      <c r="G345" s="72"/>
      <c r="H345" s="72"/>
      <c r="I345" s="72"/>
      <c r="J345" s="72"/>
      <c r="K345" s="72"/>
      <c r="L345" s="72"/>
      <c r="M345" s="72"/>
      <c r="N345" s="72"/>
      <c r="O345" s="72"/>
      <c r="P345" s="72"/>
      <c r="Q345" s="72"/>
      <c r="R345" s="72"/>
      <c r="S345" s="72"/>
      <c r="T345" s="72"/>
      <c r="U345" s="72"/>
      <c r="V345" s="72"/>
      <c r="W345" s="72"/>
      <c r="X345" s="72"/>
      <c r="Y345" s="72"/>
      <c r="Z345" s="72"/>
      <c r="AA345" s="72"/>
      <c r="AB345" s="72"/>
      <c r="AC345" s="72"/>
      <c r="AD345" s="72"/>
      <c r="AE345" s="72"/>
      <c r="AF345" s="72"/>
      <c r="AG345" s="72"/>
      <c r="AH345" s="72"/>
      <c r="AI345" s="72"/>
      <c r="AJ345" s="72"/>
      <c r="AK345" s="72"/>
      <c r="AL345" s="72"/>
      <c r="AM345" s="72"/>
      <c r="AN345" s="72"/>
      <c r="AO345" s="72"/>
      <c r="AP345" s="72"/>
      <c r="AQ345" s="72"/>
      <c r="AR345" s="72"/>
      <c r="AS345" s="72"/>
      <c r="AT345" s="72"/>
      <c r="AU345" s="72"/>
      <c r="AV345" s="72"/>
      <c r="AW345" s="72"/>
      <c r="AX345" s="72"/>
      <c r="AY345" s="72"/>
      <c r="AZ345" s="72"/>
      <c r="BA345" s="72"/>
      <c r="BB345" s="72"/>
      <c r="BC345" s="72"/>
      <c r="BD345" s="72"/>
    </row>
    <row r="346" spans="2:56">
      <c r="B346" s="72"/>
      <c r="C346" s="71"/>
      <c r="D346" s="71"/>
      <c r="E346" s="72"/>
      <c r="F346" s="72"/>
      <c r="G346" s="72"/>
      <c r="H346" s="72"/>
      <c r="I346" s="72"/>
      <c r="J346" s="72"/>
      <c r="K346" s="72"/>
      <c r="L346" s="72"/>
      <c r="M346" s="72"/>
      <c r="N346" s="72"/>
      <c r="O346" s="72"/>
      <c r="P346" s="72"/>
      <c r="Q346" s="72"/>
      <c r="R346" s="72"/>
      <c r="S346" s="72"/>
      <c r="T346" s="72"/>
      <c r="U346" s="72"/>
      <c r="V346" s="72"/>
      <c r="W346" s="72"/>
      <c r="X346" s="72"/>
      <c r="Y346" s="72"/>
      <c r="Z346" s="72"/>
      <c r="AA346" s="72"/>
      <c r="AB346" s="72"/>
      <c r="AC346" s="72"/>
      <c r="AD346" s="72"/>
      <c r="AE346" s="72"/>
      <c r="AF346" s="72"/>
      <c r="AG346" s="72"/>
      <c r="AH346" s="72"/>
      <c r="AI346" s="72"/>
      <c r="AJ346" s="72"/>
      <c r="AK346" s="72"/>
      <c r="AL346" s="72"/>
      <c r="AM346" s="72"/>
      <c r="AN346" s="72"/>
      <c r="AO346" s="72"/>
      <c r="AP346" s="72"/>
      <c r="AQ346" s="72"/>
      <c r="AR346" s="72"/>
      <c r="AS346" s="72"/>
      <c r="AT346" s="72"/>
      <c r="AU346" s="72"/>
      <c r="AV346" s="72"/>
      <c r="AW346" s="72"/>
      <c r="AX346" s="72"/>
      <c r="AY346" s="72"/>
      <c r="AZ346" s="72"/>
      <c r="BA346" s="72"/>
      <c r="BB346" s="72"/>
      <c r="BC346" s="72"/>
      <c r="BD346" s="72"/>
    </row>
    <row r="347" spans="2:56">
      <c r="B347" s="72"/>
      <c r="C347" s="71"/>
      <c r="D347" s="71"/>
      <c r="E347" s="72"/>
      <c r="F347" s="72"/>
      <c r="G347" s="72"/>
      <c r="H347" s="72"/>
      <c r="I347" s="72"/>
      <c r="J347" s="72"/>
      <c r="K347" s="72"/>
      <c r="L347" s="72"/>
      <c r="M347" s="72"/>
      <c r="N347" s="72"/>
      <c r="O347" s="72"/>
      <c r="P347" s="72"/>
      <c r="Q347" s="72"/>
      <c r="R347" s="72"/>
      <c r="S347" s="72"/>
      <c r="T347" s="72"/>
      <c r="U347" s="72"/>
      <c r="V347" s="72"/>
      <c r="W347" s="72"/>
      <c r="X347" s="72"/>
      <c r="Y347" s="72"/>
      <c r="Z347" s="72"/>
      <c r="AA347" s="72"/>
      <c r="AB347" s="72"/>
      <c r="AC347" s="72"/>
      <c r="AD347" s="72"/>
      <c r="AE347" s="72"/>
      <c r="AF347" s="72"/>
      <c r="AG347" s="72"/>
      <c r="AH347" s="72"/>
      <c r="AI347" s="72"/>
      <c r="AJ347" s="72"/>
      <c r="AK347" s="72"/>
      <c r="AL347" s="72"/>
      <c r="AM347" s="72"/>
      <c r="AN347" s="72"/>
      <c r="AO347" s="72"/>
      <c r="AP347" s="72"/>
      <c r="AQ347" s="72"/>
      <c r="AR347" s="72"/>
      <c r="AS347" s="72"/>
      <c r="AT347" s="72"/>
      <c r="AU347" s="72"/>
      <c r="AV347" s="72"/>
      <c r="AW347" s="72"/>
      <c r="AX347" s="72"/>
      <c r="AY347" s="72"/>
      <c r="AZ347" s="72"/>
      <c r="BA347" s="72"/>
      <c r="BB347" s="72"/>
      <c r="BC347" s="72"/>
      <c r="BD347" s="72"/>
    </row>
    <row r="348" spans="2:56">
      <c r="B348" s="72"/>
      <c r="C348" s="71"/>
      <c r="D348" s="71"/>
      <c r="E348" s="72"/>
      <c r="F348" s="72"/>
      <c r="G348" s="72"/>
      <c r="H348" s="72"/>
      <c r="I348" s="72"/>
      <c r="J348" s="72"/>
      <c r="K348" s="72"/>
      <c r="L348" s="72"/>
      <c r="M348" s="72"/>
      <c r="N348" s="72"/>
      <c r="O348" s="72"/>
      <c r="P348" s="72"/>
      <c r="Q348" s="72"/>
      <c r="R348" s="72"/>
      <c r="S348" s="72"/>
      <c r="T348" s="72"/>
      <c r="U348" s="72"/>
      <c r="V348" s="72"/>
      <c r="W348" s="72"/>
      <c r="X348" s="72"/>
      <c r="Y348" s="72"/>
      <c r="Z348" s="72"/>
      <c r="AA348" s="72"/>
      <c r="AB348" s="72"/>
      <c r="AC348" s="72"/>
      <c r="AD348" s="72"/>
      <c r="AE348" s="72"/>
      <c r="AF348" s="72"/>
      <c r="AG348" s="72"/>
      <c r="AH348" s="72"/>
      <c r="AI348" s="72"/>
      <c r="AJ348" s="72"/>
      <c r="AK348" s="72"/>
      <c r="AL348" s="72"/>
      <c r="AM348" s="72"/>
      <c r="AN348" s="72"/>
      <c r="AO348" s="72"/>
      <c r="AP348" s="72"/>
      <c r="AQ348" s="72"/>
      <c r="AR348" s="72"/>
      <c r="AS348" s="72"/>
      <c r="AT348" s="72"/>
      <c r="AU348" s="72"/>
      <c r="AV348" s="72"/>
      <c r="AW348" s="72"/>
      <c r="AX348" s="72"/>
      <c r="AY348" s="72"/>
      <c r="AZ348" s="72"/>
      <c r="BA348" s="72"/>
      <c r="BB348" s="72"/>
      <c r="BC348" s="72"/>
      <c r="BD348" s="72"/>
    </row>
    <row r="349" spans="2:56">
      <c r="B349" s="72"/>
      <c r="C349" s="71"/>
      <c r="D349" s="71"/>
      <c r="E349" s="72"/>
      <c r="F349" s="72"/>
      <c r="G349" s="72"/>
      <c r="H349" s="72"/>
      <c r="I349" s="72"/>
      <c r="J349" s="72"/>
      <c r="K349" s="72"/>
      <c r="L349" s="72"/>
      <c r="M349" s="72"/>
      <c r="N349" s="72"/>
      <c r="O349" s="72"/>
      <c r="P349" s="72"/>
      <c r="Q349" s="72"/>
      <c r="R349" s="72"/>
      <c r="S349" s="72"/>
      <c r="T349" s="72"/>
      <c r="U349" s="72"/>
      <c r="V349" s="72"/>
      <c r="W349" s="72"/>
      <c r="X349" s="72"/>
      <c r="Y349" s="72"/>
      <c r="Z349" s="72"/>
      <c r="AA349" s="72"/>
      <c r="AB349" s="72"/>
      <c r="AC349" s="72"/>
      <c r="AD349" s="72"/>
      <c r="AE349" s="72"/>
      <c r="AF349" s="72"/>
      <c r="AG349" s="72"/>
      <c r="AH349" s="72"/>
      <c r="AI349" s="72"/>
      <c r="AJ349" s="72"/>
      <c r="AK349" s="72"/>
      <c r="AL349" s="72"/>
      <c r="AM349" s="72"/>
      <c r="AN349" s="72"/>
      <c r="AO349" s="72"/>
      <c r="AP349" s="72"/>
      <c r="AQ349" s="72"/>
      <c r="AR349" s="72"/>
      <c r="AS349" s="72"/>
      <c r="AT349" s="72"/>
      <c r="AU349" s="72"/>
      <c r="AV349" s="72"/>
      <c r="AW349" s="72"/>
      <c r="AX349" s="72"/>
      <c r="AY349" s="72"/>
      <c r="AZ349" s="72"/>
      <c r="BA349" s="72"/>
      <c r="BB349" s="72"/>
      <c r="BC349" s="72"/>
      <c r="BD349" s="72"/>
    </row>
    <row r="350" spans="2:56">
      <c r="B350" s="72"/>
      <c r="C350" s="71"/>
      <c r="D350" s="71"/>
      <c r="E350" s="72"/>
      <c r="F350" s="72"/>
      <c r="G350" s="72"/>
      <c r="H350" s="72"/>
      <c r="I350" s="72"/>
      <c r="J350" s="72"/>
      <c r="K350" s="72"/>
      <c r="L350" s="72"/>
      <c r="M350" s="72"/>
      <c r="N350" s="72"/>
      <c r="O350" s="72"/>
      <c r="P350" s="72"/>
      <c r="Q350" s="72"/>
      <c r="R350" s="72"/>
      <c r="S350" s="72"/>
      <c r="T350" s="72"/>
      <c r="U350" s="72"/>
      <c r="V350" s="72"/>
      <c r="W350" s="72"/>
      <c r="X350" s="72"/>
      <c r="Y350" s="72"/>
      <c r="Z350" s="72"/>
      <c r="AA350" s="72"/>
      <c r="AB350" s="72"/>
      <c r="AC350" s="72"/>
      <c r="AD350" s="72"/>
      <c r="AE350" s="72"/>
      <c r="AF350" s="72"/>
      <c r="AG350" s="72"/>
      <c r="AH350" s="72"/>
      <c r="AI350" s="72"/>
      <c r="AJ350" s="72"/>
      <c r="AK350" s="72"/>
      <c r="AL350" s="72"/>
      <c r="AM350" s="72"/>
      <c r="AN350" s="72"/>
      <c r="AO350" s="72"/>
      <c r="AP350" s="72"/>
      <c r="AQ350" s="72"/>
      <c r="AR350" s="72"/>
      <c r="AS350" s="72"/>
      <c r="AT350" s="72"/>
      <c r="AU350" s="72"/>
      <c r="AV350" s="72"/>
      <c r="AW350" s="72"/>
      <c r="AX350" s="72"/>
      <c r="AY350" s="72"/>
      <c r="AZ350" s="72"/>
      <c r="BA350" s="72"/>
      <c r="BB350" s="72"/>
      <c r="BC350" s="72"/>
      <c r="BD350" s="72"/>
    </row>
    <row r="351" spans="2:56">
      <c r="B351" s="72"/>
      <c r="C351" s="71"/>
      <c r="D351" s="71"/>
      <c r="E351" s="72"/>
      <c r="F351" s="72"/>
      <c r="G351" s="72"/>
      <c r="H351" s="72"/>
      <c r="I351" s="72"/>
      <c r="J351" s="72"/>
      <c r="K351" s="72"/>
      <c r="L351" s="72"/>
      <c r="M351" s="72"/>
      <c r="N351" s="72"/>
      <c r="O351" s="72"/>
      <c r="P351" s="72"/>
      <c r="Q351" s="72"/>
      <c r="R351" s="72"/>
      <c r="S351" s="72"/>
      <c r="T351" s="72"/>
      <c r="U351" s="72"/>
      <c r="V351" s="72"/>
      <c r="W351" s="72"/>
      <c r="X351" s="72"/>
      <c r="Y351" s="72"/>
      <c r="Z351" s="72"/>
      <c r="AA351" s="72"/>
      <c r="AB351" s="72"/>
      <c r="AC351" s="72"/>
      <c r="AD351" s="72"/>
      <c r="AE351" s="72"/>
      <c r="AF351" s="72"/>
      <c r="AG351" s="72"/>
      <c r="AH351" s="72"/>
      <c r="AI351" s="72"/>
      <c r="AJ351" s="72"/>
      <c r="AK351" s="72"/>
      <c r="AL351" s="72"/>
      <c r="AM351" s="72"/>
      <c r="AN351" s="72"/>
      <c r="AO351" s="72"/>
      <c r="AP351" s="72"/>
      <c r="AQ351" s="72"/>
      <c r="AR351" s="72"/>
      <c r="AS351" s="72"/>
      <c r="AT351" s="72"/>
      <c r="AU351" s="72"/>
      <c r="AV351" s="72"/>
      <c r="AW351" s="72"/>
      <c r="AX351" s="72"/>
      <c r="AY351" s="72"/>
      <c r="AZ351" s="72"/>
      <c r="BA351" s="72"/>
      <c r="BB351" s="72"/>
      <c r="BC351" s="72"/>
      <c r="BD351" s="72"/>
    </row>
    <row r="352" spans="2:56">
      <c r="B352" s="72"/>
      <c r="C352" s="71"/>
      <c r="D352" s="71"/>
      <c r="E352" s="72"/>
      <c r="F352" s="72"/>
      <c r="G352" s="72"/>
      <c r="H352" s="72"/>
      <c r="I352" s="72"/>
      <c r="J352" s="72"/>
      <c r="K352" s="72"/>
      <c r="L352" s="72"/>
      <c r="M352" s="72"/>
      <c r="N352" s="72"/>
      <c r="O352" s="72"/>
      <c r="P352" s="72"/>
      <c r="Q352" s="72"/>
      <c r="R352" s="72"/>
      <c r="S352" s="72"/>
      <c r="T352" s="72"/>
      <c r="U352" s="72"/>
      <c r="V352" s="72"/>
      <c r="W352" s="72"/>
      <c r="X352" s="72"/>
      <c r="Y352" s="72"/>
      <c r="Z352" s="72"/>
      <c r="AA352" s="72"/>
      <c r="AB352" s="72"/>
      <c r="AC352" s="72"/>
      <c r="AD352" s="72"/>
      <c r="AE352" s="72"/>
      <c r="AF352" s="72"/>
      <c r="AG352" s="72"/>
      <c r="AH352" s="72"/>
      <c r="AI352" s="72"/>
      <c r="AJ352" s="72"/>
      <c r="AK352" s="72"/>
      <c r="AL352" s="72"/>
      <c r="AM352" s="72"/>
      <c r="AN352" s="72"/>
      <c r="AO352" s="72"/>
      <c r="AP352" s="72"/>
      <c r="AQ352" s="72"/>
      <c r="AR352" s="72"/>
      <c r="AS352" s="72"/>
      <c r="AT352" s="72"/>
      <c r="AU352" s="72"/>
      <c r="AV352" s="72"/>
      <c r="AW352" s="72"/>
      <c r="AX352" s="72"/>
      <c r="AY352" s="72"/>
      <c r="AZ352" s="72"/>
      <c r="BA352" s="72"/>
      <c r="BB352" s="72"/>
      <c r="BC352" s="72"/>
      <c r="BD352" s="72"/>
    </row>
    <row r="353" spans="2:56">
      <c r="B353" s="72"/>
      <c r="C353" s="71"/>
      <c r="D353" s="71"/>
      <c r="E353" s="72"/>
      <c r="F353" s="72"/>
      <c r="G353" s="72"/>
      <c r="H353" s="72"/>
      <c r="I353" s="72"/>
      <c r="J353" s="72"/>
      <c r="K353" s="72"/>
      <c r="L353" s="72"/>
      <c r="M353" s="72"/>
      <c r="N353" s="72"/>
      <c r="O353" s="72"/>
      <c r="P353" s="72"/>
      <c r="Q353" s="72"/>
      <c r="R353" s="72"/>
      <c r="S353" s="72"/>
      <c r="T353" s="72"/>
      <c r="U353" s="72"/>
      <c r="V353" s="72"/>
      <c r="W353" s="72"/>
      <c r="X353" s="72"/>
      <c r="Y353" s="72"/>
      <c r="Z353" s="72"/>
      <c r="AA353" s="72"/>
      <c r="AB353" s="72"/>
      <c r="AC353" s="72"/>
      <c r="AD353" s="72"/>
      <c r="AE353" s="72"/>
      <c r="AF353" s="72"/>
      <c r="AG353" s="72"/>
      <c r="AH353" s="72"/>
      <c r="AI353" s="72"/>
      <c r="AJ353" s="72"/>
      <c r="AK353" s="72"/>
      <c r="AL353" s="72"/>
      <c r="AM353" s="72"/>
      <c r="AN353" s="72"/>
      <c r="AO353" s="72"/>
      <c r="AP353" s="72"/>
      <c r="AQ353" s="72"/>
      <c r="AR353" s="72"/>
      <c r="AS353" s="72"/>
      <c r="AT353" s="72"/>
      <c r="AU353" s="72"/>
      <c r="AV353" s="72"/>
      <c r="AW353" s="72"/>
      <c r="AX353" s="72"/>
      <c r="AY353" s="72"/>
      <c r="AZ353" s="72"/>
      <c r="BA353" s="72"/>
      <c r="BB353" s="72"/>
      <c r="BC353" s="72"/>
      <c r="BD353" s="72"/>
    </row>
    <row r="354" spans="2:56">
      <c r="B354" s="72"/>
      <c r="C354" s="71"/>
      <c r="D354" s="71"/>
      <c r="E354" s="72"/>
      <c r="F354" s="72"/>
      <c r="G354" s="72"/>
      <c r="H354" s="72"/>
      <c r="I354" s="72"/>
      <c r="J354" s="72"/>
      <c r="K354" s="72"/>
      <c r="L354" s="72"/>
      <c r="M354" s="72"/>
      <c r="N354" s="72"/>
      <c r="O354" s="72"/>
      <c r="P354" s="72"/>
      <c r="Q354" s="72"/>
      <c r="R354" s="72"/>
      <c r="S354" s="72"/>
      <c r="T354" s="72"/>
      <c r="U354" s="72"/>
      <c r="V354" s="72"/>
      <c r="W354" s="72"/>
      <c r="X354" s="72"/>
      <c r="Y354" s="72"/>
      <c r="Z354" s="72"/>
      <c r="AA354" s="72"/>
      <c r="AB354" s="72"/>
      <c r="AC354" s="72"/>
      <c r="AD354" s="72"/>
      <c r="AE354" s="72"/>
      <c r="AF354" s="72"/>
      <c r="AG354" s="72"/>
      <c r="AH354" s="72"/>
      <c r="AI354" s="72"/>
      <c r="AJ354" s="72"/>
      <c r="AK354" s="72"/>
      <c r="AL354" s="72"/>
      <c r="AM354" s="72"/>
      <c r="AN354" s="72"/>
      <c r="AO354" s="72"/>
      <c r="AP354" s="72"/>
      <c r="AQ354" s="72"/>
      <c r="AR354" s="72"/>
      <c r="AS354" s="72"/>
      <c r="AT354" s="72"/>
      <c r="AU354" s="72"/>
      <c r="AV354" s="72"/>
      <c r="AW354" s="72"/>
      <c r="AX354" s="72"/>
      <c r="AY354" s="72"/>
      <c r="AZ354" s="72"/>
      <c r="BA354" s="72"/>
      <c r="BB354" s="72"/>
      <c r="BC354" s="72"/>
      <c r="BD354" s="72"/>
    </row>
    <row r="355" spans="2:56">
      <c r="B355" s="72"/>
      <c r="C355" s="71"/>
      <c r="D355" s="71"/>
      <c r="E355" s="72"/>
      <c r="F355" s="72"/>
      <c r="G355" s="72"/>
      <c r="H355" s="72"/>
      <c r="I355" s="72"/>
      <c r="J355" s="72"/>
      <c r="K355" s="72"/>
      <c r="L355" s="72"/>
      <c r="M355" s="72"/>
      <c r="N355" s="72"/>
      <c r="O355" s="72"/>
      <c r="P355" s="72"/>
      <c r="Q355" s="72"/>
      <c r="R355" s="72"/>
      <c r="S355" s="72"/>
      <c r="T355" s="72"/>
      <c r="U355" s="72"/>
      <c r="V355" s="72"/>
      <c r="W355" s="72"/>
      <c r="X355" s="72"/>
      <c r="Y355" s="72"/>
      <c r="Z355" s="72"/>
      <c r="AA355" s="72"/>
      <c r="AB355" s="72"/>
      <c r="AC355" s="72"/>
      <c r="AD355" s="72"/>
      <c r="AE355" s="72"/>
      <c r="AF355" s="72"/>
      <c r="AG355" s="72"/>
      <c r="AH355" s="72"/>
      <c r="AI355" s="72"/>
      <c r="AJ355" s="72"/>
      <c r="AK355" s="72"/>
      <c r="AL355" s="72"/>
      <c r="AM355" s="72"/>
      <c r="AN355" s="72"/>
      <c r="AO355" s="72"/>
      <c r="AP355" s="72"/>
      <c r="AQ355" s="72"/>
      <c r="AR355" s="72"/>
      <c r="AS355" s="72"/>
      <c r="AT355" s="72"/>
      <c r="AU355" s="72"/>
      <c r="AV355" s="72"/>
      <c r="AW355" s="72"/>
      <c r="AX355" s="72"/>
      <c r="AY355" s="72"/>
      <c r="AZ355" s="72"/>
      <c r="BA355" s="72"/>
      <c r="BB355" s="72"/>
      <c r="BC355" s="72"/>
      <c r="BD355" s="72"/>
    </row>
    <row r="356" spans="2:56">
      <c r="B356" s="72"/>
      <c r="C356" s="71"/>
      <c r="D356" s="71"/>
      <c r="E356" s="72"/>
      <c r="F356" s="72"/>
      <c r="G356" s="72"/>
      <c r="H356" s="72"/>
      <c r="I356" s="72"/>
      <c r="J356" s="72"/>
      <c r="K356" s="72"/>
      <c r="L356" s="72"/>
      <c r="M356" s="72"/>
      <c r="N356" s="72"/>
      <c r="O356" s="72"/>
      <c r="P356" s="72"/>
      <c r="Q356" s="72"/>
      <c r="R356" s="72"/>
      <c r="S356" s="72"/>
      <c r="T356" s="72"/>
      <c r="U356" s="72"/>
      <c r="V356" s="72"/>
      <c r="W356" s="72"/>
      <c r="X356" s="72"/>
      <c r="Y356" s="72"/>
      <c r="Z356" s="72"/>
      <c r="AA356" s="72"/>
      <c r="AB356" s="72"/>
      <c r="AC356" s="72"/>
      <c r="AD356" s="72"/>
      <c r="AE356" s="72"/>
      <c r="AF356" s="72"/>
      <c r="AG356" s="72"/>
      <c r="AH356" s="72"/>
      <c r="AI356" s="72"/>
      <c r="AJ356" s="72"/>
      <c r="AK356" s="72"/>
      <c r="AL356" s="72"/>
      <c r="AM356" s="72"/>
      <c r="AN356" s="72"/>
      <c r="AO356" s="72"/>
      <c r="AP356" s="72"/>
      <c r="AQ356" s="72"/>
      <c r="AR356" s="72"/>
      <c r="AS356" s="72"/>
      <c r="AT356" s="72"/>
      <c r="AU356" s="72"/>
      <c r="AV356" s="72"/>
      <c r="AW356" s="72"/>
      <c r="AX356" s="72"/>
      <c r="AY356" s="72"/>
      <c r="AZ356" s="72"/>
      <c r="BA356" s="72"/>
      <c r="BB356" s="72"/>
      <c r="BC356" s="72"/>
      <c r="BD356" s="72"/>
    </row>
    <row r="357" spans="2:56">
      <c r="B357" s="72"/>
      <c r="C357" s="71"/>
      <c r="D357" s="71"/>
      <c r="E357" s="72"/>
      <c r="F357" s="72"/>
      <c r="G357" s="72"/>
      <c r="H357" s="72"/>
      <c r="I357" s="72"/>
      <c r="J357" s="72"/>
      <c r="K357" s="72"/>
      <c r="L357" s="72"/>
      <c r="M357" s="72"/>
      <c r="N357" s="72"/>
      <c r="O357" s="72"/>
      <c r="P357" s="72"/>
      <c r="Q357" s="72"/>
      <c r="R357" s="72"/>
      <c r="S357" s="72"/>
      <c r="T357" s="72"/>
      <c r="U357" s="72"/>
      <c r="V357" s="72"/>
      <c r="W357" s="72"/>
      <c r="X357" s="72"/>
      <c r="Y357" s="72"/>
      <c r="Z357" s="72"/>
      <c r="AA357" s="72"/>
      <c r="AB357" s="72"/>
      <c r="AC357" s="72"/>
      <c r="AD357" s="72"/>
      <c r="AE357" s="72"/>
      <c r="AF357" s="72"/>
      <c r="AG357" s="72"/>
      <c r="AH357" s="72"/>
      <c r="AI357" s="72"/>
      <c r="AJ357" s="72"/>
      <c r="AK357" s="72"/>
      <c r="AL357" s="72"/>
      <c r="AM357" s="72"/>
      <c r="AN357" s="72"/>
      <c r="AO357" s="72"/>
      <c r="AP357" s="72"/>
      <c r="AQ357" s="72"/>
      <c r="AR357" s="72"/>
      <c r="AS357" s="72"/>
      <c r="AT357" s="72"/>
      <c r="AU357" s="72"/>
      <c r="AV357" s="72"/>
      <c r="AW357" s="72"/>
      <c r="AX357" s="72"/>
      <c r="AY357" s="72"/>
      <c r="AZ357" s="72"/>
      <c r="BA357" s="72"/>
      <c r="BB357" s="72"/>
      <c r="BC357" s="72"/>
      <c r="BD357" s="72"/>
    </row>
    <row r="358" spans="2:56">
      <c r="B358" s="72"/>
      <c r="C358" s="71"/>
      <c r="D358" s="71"/>
      <c r="E358" s="72"/>
      <c r="F358" s="72"/>
      <c r="G358" s="72"/>
      <c r="H358" s="72"/>
      <c r="I358" s="72"/>
      <c r="J358" s="72"/>
      <c r="K358" s="72"/>
      <c r="L358" s="72"/>
      <c r="M358" s="72"/>
      <c r="N358" s="72"/>
      <c r="O358" s="72"/>
      <c r="P358" s="72"/>
      <c r="Q358" s="72"/>
      <c r="R358" s="72"/>
      <c r="S358" s="72"/>
      <c r="T358" s="72"/>
      <c r="U358" s="72"/>
      <c r="V358" s="72"/>
      <c r="W358" s="72"/>
      <c r="X358" s="72"/>
      <c r="Y358" s="72"/>
      <c r="Z358" s="72"/>
      <c r="AA358" s="72"/>
      <c r="AB358" s="72"/>
      <c r="AC358" s="72"/>
      <c r="AD358" s="72"/>
      <c r="AE358" s="72"/>
      <c r="AF358" s="72"/>
      <c r="AG358" s="72"/>
      <c r="AH358" s="72"/>
      <c r="AI358" s="72"/>
      <c r="AJ358" s="72"/>
      <c r="AK358" s="72"/>
      <c r="AL358" s="72"/>
      <c r="AM358" s="72"/>
      <c r="AN358" s="72"/>
      <c r="AO358" s="72"/>
      <c r="AP358" s="72"/>
      <c r="AQ358" s="72"/>
      <c r="AR358" s="72"/>
      <c r="AS358" s="72"/>
      <c r="AT358" s="72"/>
      <c r="AU358" s="72"/>
      <c r="AV358" s="72"/>
      <c r="AW358" s="72"/>
      <c r="AX358" s="72"/>
      <c r="AY358" s="72"/>
      <c r="AZ358" s="72"/>
      <c r="BA358" s="72"/>
      <c r="BB358" s="72"/>
      <c r="BC358" s="72"/>
      <c r="BD358" s="72"/>
    </row>
    <row r="359" spans="2:56">
      <c r="B359" s="72"/>
      <c r="C359" s="71"/>
      <c r="D359" s="71"/>
      <c r="E359" s="72"/>
      <c r="F359" s="72"/>
      <c r="G359" s="72"/>
      <c r="H359" s="72"/>
      <c r="I359" s="72"/>
      <c r="J359" s="72"/>
      <c r="K359" s="72"/>
      <c r="L359" s="72"/>
      <c r="M359" s="72"/>
      <c r="N359" s="72"/>
      <c r="O359" s="72"/>
      <c r="P359" s="72"/>
      <c r="Q359" s="72"/>
      <c r="R359" s="72"/>
      <c r="S359" s="72"/>
      <c r="T359" s="72"/>
      <c r="U359" s="72"/>
      <c r="V359" s="72"/>
      <c r="W359" s="72"/>
      <c r="X359" s="72"/>
      <c r="Y359" s="72"/>
      <c r="Z359" s="72"/>
      <c r="AA359" s="72"/>
      <c r="AB359" s="72"/>
      <c r="AC359" s="72"/>
      <c r="AD359" s="72"/>
      <c r="AE359" s="72"/>
      <c r="AF359" s="72"/>
      <c r="AG359" s="72"/>
      <c r="AH359" s="72"/>
      <c r="AI359" s="72"/>
      <c r="AJ359" s="72"/>
      <c r="AK359" s="72"/>
      <c r="AL359" s="72"/>
      <c r="AM359" s="72"/>
      <c r="AN359" s="72"/>
      <c r="AO359" s="72"/>
      <c r="AP359" s="72"/>
      <c r="AQ359" s="72"/>
      <c r="AR359" s="72"/>
      <c r="AS359" s="72"/>
      <c r="AT359" s="72"/>
      <c r="AU359" s="72"/>
      <c r="AV359" s="72"/>
      <c r="AW359" s="72"/>
      <c r="AX359" s="72"/>
      <c r="AY359" s="72"/>
      <c r="AZ359" s="72"/>
      <c r="BA359" s="72"/>
      <c r="BB359" s="72"/>
      <c r="BC359" s="72"/>
      <c r="BD359" s="72"/>
    </row>
    <row r="360" spans="2:56">
      <c r="B360" s="72"/>
      <c r="C360" s="71"/>
      <c r="D360" s="71"/>
      <c r="E360" s="72"/>
      <c r="F360" s="72"/>
      <c r="G360" s="72"/>
      <c r="H360" s="72"/>
      <c r="I360" s="72"/>
      <c r="J360" s="72"/>
      <c r="K360" s="72"/>
      <c r="L360" s="72"/>
      <c r="M360" s="72"/>
      <c r="N360" s="72"/>
      <c r="O360" s="72"/>
      <c r="P360" s="72"/>
      <c r="Q360" s="72"/>
      <c r="R360" s="72"/>
      <c r="S360" s="72"/>
      <c r="T360" s="72"/>
      <c r="U360" s="72"/>
      <c r="V360" s="72"/>
      <c r="W360" s="72"/>
      <c r="X360" s="72"/>
      <c r="Y360" s="72"/>
      <c r="Z360" s="72"/>
      <c r="AA360" s="72"/>
      <c r="AB360" s="72"/>
      <c r="AC360" s="72"/>
      <c r="AD360" s="72"/>
      <c r="AE360" s="72"/>
      <c r="AF360" s="72"/>
      <c r="AG360" s="72"/>
      <c r="AH360" s="72"/>
      <c r="AI360" s="72"/>
      <c r="AJ360" s="72"/>
      <c r="AK360" s="72"/>
      <c r="AL360" s="72"/>
      <c r="AM360" s="72"/>
      <c r="AN360" s="72"/>
      <c r="AO360" s="72"/>
      <c r="AP360" s="72"/>
      <c r="AQ360" s="72"/>
      <c r="AR360" s="72"/>
      <c r="AS360" s="72"/>
      <c r="AT360" s="72"/>
      <c r="AU360" s="72"/>
      <c r="AV360" s="72"/>
      <c r="AW360" s="72"/>
      <c r="AX360" s="72"/>
      <c r="AY360" s="72"/>
      <c r="AZ360" s="72"/>
      <c r="BA360" s="72"/>
      <c r="BB360" s="72"/>
      <c r="BC360" s="72"/>
      <c r="BD360" s="72"/>
    </row>
    <row r="361" spans="2:56">
      <c r="B361" s="72"/>
      <c r="C361" s="71"/>
      <c r="D361" s="71"/>
      <c r="E361" s="72"/>
      <c r="F361" s="72"/>
      <c r="G361" s="72"/>
      <c r="H361" s="72"/>
      <c r="I361" s="72"/>
      <c r="J361" s="72"/>
      <c r="K361" s="72"/>
      <c r="L361" s="72"/>
      <c r="M361" s="72"/>
      <c r="N361" s="72"/>
      <c r="O361" s="72"/>
      <c r="P361" s="72"/>
      <c r="Q361" s="72"/>
      <c r="R361" s="72"/>
      <c r="S361" s="72"/>
      <c r="T361" s="72"/>
      <c r="U361" s="72"/>
      <c r="V361" s="72"/>
      <c r="W361" s="72"/>
      <c r="X361" s="72"/>
      <c r="Y361" s="72"/>
      <c r="Z361" s="72"/>
      <c r="AA361" s="72"/>
      <c r="AB361" s="72"/>
      <c r="AC361" s="72"/>
      <c r="AD361" s="72"/>
      <c r="AE361" s="72"/>
      <c r="AF361" s="72"/>
      <c r="AG361" s="72"/>
      <c r="AH361" s="72"/>
      <c r="AI361" s="72"/>
      <c r="AJ361" s="72"/>
      <c r="AK361" s="72"/>
      <c r="AL361" s="72"/>
      <c r="AM361" s="72"/>
      <c r="AN361" s="72"/>
      <c r="AO361" s="72"/>
      <c r="AP361" s="72"/>
      <c r="AQ361" s="72"/>
      <c r="AR361" s="72"/>
      <c r="AS361" s="72"/>
      <c r="AT361" s="72"/>
      <c r="AU361" s="72"/>
      <c r="AV361" s="72"/>
      <c r="AW361" s="72"/>
      <c r="AX361" s="72"/>
      <c r="AY361" s="72"/>
      <c r="AZ361" s="72"/>
      <c r="BA361" s="72"/>
      <c r="BB361" s="72"/>
      <c r="BC361" s="72"/>
      <c r="BD361" s="72"/>
    </row>
    <row r="362" spans="2:56">
      <c r="B362" s="72"/>
      <c r="C362" s="71"/>
      <c r="D362" s="71"/>
      <c r="E362" s="72"/>
      <c r="F362" s="72"/>
      <c r="G362" s="72"/>
      <c r="H362" s="72"/>
      <c r="I362" s="72"/>
      <c r="J362" s="72"/>
      <c r="K362" s="72"/>
      <c r="L362" s="72"/>
      <c r="M362" s="72"/>
      <c r="N362" s="72"/>
      <c r="O362" s="72"/>
      <c r="P362" s="72"/>
      <c r="Q362" s="72"/>
      <c r="R362" s="72"/>
      <c r="S362" s="72"/>
      <c r="T362" s="72"/>
      <c r="U362" s="72"/>
      <c r="V362" s="72"/>
      <c r="W362" s="72"/>
      <c r="X362" s="72"/>
      <c r="Y362" s="72"/>
      <c r="Z362" s="72"/>
      <c r="AA362" s="72"/>
      <c r="AB362" s="72"/>
      <c r="AC362" s="72"/>
      <c r="AD362" s="72"/>
      <c r="AE362" s="72"/>
      <c r="AF362" s="72"/>
      <c r="AG362" s="72"/>
      <c r="AH362" s="72"/>
      <c r="AI362" s="72"/>
      <c r="AJ362" s="72"/>
      <c r="AK362" s="72"/>
      <c r="AL362" s="72"/>
      <c r="AM362" s="72"/>
      <c r="AN362" s="72"/>
      <c r="AO362" s="72"/>
      <c r="AP362" s="72"/>
      <c r="AQ362" s="72"/>
      <c r="AR362" s="72"/>
      <c r="AS362" s="72"/>
      <c r="AT362" s="72"/>
      <c r="AU362" s="72"/>
      <c r="AV362" s="72"/>
      <c r="AW362" s="72"/>
      <c r="AX362" s="72"/>
      <c r="AY362" s="72"/>
      <c r="AZ362" s="72"/>
      <c r="BA362" s="72"/>
      <c r="BB362" s="72"/>
      <c r="BC362" s="72"/>
      <c r="BD362" s="72"/>
    </row>
    <row r="363" spans="2:56">
      <c r="B363" s="72"/>
      <c r="C363" s="71"/>
      <c r="D363" s="71"/>
      <c r="E363" s="72"/>
      <c r="F363" s="72"/>
      <c r="G363" s="72"/>
      <c r="H363" s="72"/>
      <c r="I363" s="72"/>
      <c r="J363" s="72"/>
      <c r="K363" s="72"/>
      <c r="L363" s="72"/>
      <c r="M363" s="72"/>
      <c r="N363" s="72"/>
      <c r="O363" s="72"/>
      <c r="P363" s="72"/>
      <c r="Q363" s="72"/>
      <c r="R363" s="72"/>
      <c r="S363" s="72"/>
      <c r="T363" s="72"/>
      <c r="U363" s="72"/>
      <c r="V363" s="72"/>
      <c r="W363" s="72"/>
      <c r="X363" s="72"/>
      <c r="Y363" s="72"/>
      <c r="Z363" s="72"/>
      <c r="AA363" s="72"/>
      <c r="AB363" s="72"/>
      <c r="AC363" s="72"/>
      <c r="AD363" s="72"/>
      <c r="AE363" s="72"/>
      <c r="AF363" s="72"/>
      <c r="AG363" s="72"/>
      <c r="AH363" s="72"/>
      <c r="AI363" s="72"/>
      <c r="AJ363" s="72"/>
      <c r="AK363" s="72"/>
      <c r="AL363" s="72"/>
      <c r="AM363" s="72"/>
      <c r="AN363" s="72"/>
      <c r="AO363" s="72"/>
      <c r="AP363" s="72"/>
      <c r="AQ363" s="72"/>
      <c r="AR363" s="72"/>
      <c r="AS363" s="72"/>
      <c r="AT363" s="72"/>
      <c r="AU363" s="72"/>
      <c r="AV363" s="72"/>
      <c r="AW363" s="72"/>
      <c r="AX363" s="72"/>
      <c r="AY363" s="72"/>
      <c r="AZ363" s="72"/>
      <c r="BA363" s="72"/>
      <c r="BB363" s="72"/>
      <c r="BC363" s="72"/>
      <c r="BD363" s="72"/>
    </row>
    <row r="364" spans="2:56">
      <c r="B364" s="72"/>
      <c r="C364" s="71"/>
      <c r="D364" s="71"/>
      <c r="E364" s="72"/>
      <c r="F364" s="72"/>
      <c r="G364" s="72"/>
      <c r="H364" s="72"/>
      <c r="I364" s="72"/>
      <c r="J364" s="72"/>
      <c r="K364" s="72"/>
      <c r="L364" s="72"/>
      <c r="M364" s="72"/>
      <c r="N364" s="72"/>
      <c r="O364" s="72"/>
      <c r="P364" s="72"/>
      <c r="Q364" s="72"/>
      <c r="R364" s="72"/>
      <c r="S364" s="72"/>
      <c r="T364" s="72"/>
      <c r="U364" s="72"/>
      <c r="V364" s="72"/>
      <c r="W364" s="72"/>
      <c r="X364" s="72"/>
      <c r="Y364" s="72"/>
      <c r="Z364" s="72"/>
      <c r="AA364" s="72"/>
      <c r="AB364" s="72"/>
      <c r="AC364" s="72"/>
      <c r="AD364" s="72"/>
      <c r="AE364" s="72"/>
      <c r="AF364" s="72"/>
      <c r="AG364" s="72"/>
      <c r="AH364" s="72"/>
      <c r="AI364" s="72"/>
      <c r="AJ364" s="72"/>
      <c r="AK364" s="72"/>
      <c r="AL364" s="72"/>
      <c r="AM364" s="72"/>
      <c r="AN364" s="72"/>
      <c r="AO364" s="72"/>
      <c r="AP364" s="72"/>
      <c r="AQ364" s="72"/>
      <c r="AR364" s="72"/>
      <c r="AS364" s="72"/>
      <c r="AT364" s="72"/>
      <c r="AU364" s="72"/>
      <c r="AV364" s="72"/>
      <c r="AW364" s="72"/>
      <c r="AX364" s="72"/>
      <c r="AY364" s="72"/>
      <c r="AZ364" s="72"/>
      <c r="BA364" s="72"/>
      <c r="BB364" s="72"/>
      <c r="BC364" s="72"/>
      <c r="BD364" s="72"/>
    </row>
    <row r="365" spans="2:56">
      <c r="B365" s="72"/>
      <c r="C365" s="71"/>
      <c r="D365" s="71"/>
      <c r="E365" s="72"/>
      <c r="F365" s="72"/>
      <c r="G365" s="72"/>
      <c r="H365" s="72"/>
      <c r="I365" s="72"/>
      <c r="J365" s="72"/>
      <c r="K365" s="72"/>
      <c r="L365" s="72"/>
      <c r="M365" s="72"/>
      <c r="N365" s="72"/>
      <c r="O365" s="72"/>
      <c r="P365" s="72"/>
      <c r="Q365" s="72"/>
      <c r="R365" s="72"/>
      <c r="S365" s="72"/>
      <c r="T365" s="72"/>
      <c r="U365" s="72"/>
      <c r="V365" s="72"/>
      <c r="W365" s="72"/>
      <c r="X365" s="72"/>
      <c r="Y365" s="72"/>
      <c r="Z365" s="72"/>
      <c r="AA365" s="72"/>
      <c r="AB365" s="72"/>
      <c r="AC365" s="72"/>
      <c r="AD365" s="72"/>
      <c r="AE365" s="72"/>
      <c r="AF365" s="72"/>
      <c r="AG365" s="72"/>
      <c r="AH365" s="72"/>
      <c r="AI365" s="72"/>
      <c r="AJ365" s="72"/>
      <c r="AK365" s="72"/>
      <c r="AL365" s="72"/>
      <c r="AM365" s="72"/>
      <c r="AN365" s="72"/>
      <c r="AO365" s="72"/>
      <c r="AP365" s="72"/>
      <c r="AQ365" s="72"/>
      <c r="AR365" s="72"/>
      <c r="AS365" s="72"/>
      <c r="AT365" s="72"/>
      <c r="AU365" s="72"/>
      <c r="AV365" s="72"/>
      <c r="AW365" s="72"/>
      <c r="AX365" s="72"/>
      <c r="AY365" s="72"/>
      <c r="AZ365" s="72"/>
      <c r="BA365" s="72"/>
      <c r="BB365" s="72"/>
      <c r="BC365" s="72"/>
      <c r="BD365" s="72"/>
    </row>
    <row r="366" spans="2:56">
      <c r="B366" s="72"/>
      <c r="C366" s="71"/>
      <c r="D366" s="71"/>
      <c r="E366" s="72"/>
      <c r="F366" s="72"/>
      <c r="G366" s="72"/>
      <c r="H366" s="72"/>
      <c r="I366" s="72"/>
      <c r="J366" s="72"/>
      <c r="K366" s="72"/>
      <c r="L366" s="72"/>
      <c r="M366" s="72"/>
      <c r="N366" s="72"/>
      <c r="O366" s="72"/>
      <c r="P366" s="72"/>
      <c r="Q366" s="72"/>
      <c r="R366" s="72"/>
      <c r="S366" s="72"/>
      <c r="T366" s="72"/>
      <c r="U366" s="72"/>
      <c r="V366" s="72"/>
      <c r="W366" s="72"/>
      <c r="X366" s="72"/>
      <c r="Y366" s="72"/>
      <c r="Z366" s="72"/>
      <c r="AA366" s="72"/>
      <c r="AB366" s="72"/>
      <c r="AC366" s="72"/>
      <c r="AD366" s="72"/>
      <c r="AE366" s="72"/>
      <c r="AF366" s="72"/>
      <c r="AG366" s="72"/>
      <c r="AH366" s="72"/>
      <c r="AI366" s="72"/>
      <c r="AJ366" s="72"/>
      <c r="AK366" s="72"/>
      <c r="AL366" s="72"/>
      <c r="AM366" s="72"/>
      <c r="AN366" s="72"/>
      <c r="AO366" s="72"/>
      <c r="AP366" s="72"/>
      <c r="AQ366" s="72"/>
      <c r="AR366" s="72"/>
      <c r="AS366" s="72"/>
      <c r="AT366" s="72"/>
      <c r="AU366" s="72"/>
      <c r="AV366" s="72"/>
      <c r="AW366" s="72"/>
      <c r="AX366" s="72"/>
      <c r="AY366" s="72"/>
      <c r="AZ366" s="72"/>
      <c r="BA366" s="72"/>
      <c r="BB366" s="72"/>
      <c r="BC366" s="72"/>
      <c r="BD366" s="72"/>
    </row>
    <row r="367" spans="2:56">
      <c r="B367" s="72"/>
      <c r="C367" s="71"/>
      <c r="D367" s="71"/>
      <c r="E367" s="72"/>
      <c r="F367" s="72"/>
      <c r="G367" s="72"/>
      <c r="H367" s="72"/>
      <c r="I367" s="72"/>
      <c r="J367" s="72"/>
      <c r="K367" s="72"/>
      <c r="L367" s="72"/>
      <c r="M367" s="72"/>
      <c r="N367" s="72"/>
      <c r="O367" s="72"/>
      <c r="P367" s="72"/>
      <c r="Q367" s="72"/>
      <c r="R367" s="72"/>
      <c r="S367" s="72"/>
      <c r="T367" s="72"/>
      <c r="U367" s="72"/>
      <c r="V367" s="72"/>
      <c r="W367" s="72"/>
      <c r="X367" s="72"/>
      <c r="Y367" s="72"/>
      <c r="Z367" s="72"/>
      <c r="AA367" s="72"/>
      <c r="AB367" s="72"/>
      <c r="AC367" s="72"/>
      <c r="AD367" s="72"/>
      <c r="AE367" s="72"/>
      <c r="AF367" s="72"/>
      <c r="AG367" s="72"/>
      <c r="AH367" s="72"/>
      <c r="AI367" s="72"/>
      <c r="AJ367" s="72"/>
      <c r="AK367" s="72"/>
      <c r="AL367" s="72"/>
      <c r="AM367" s="72"/>
      <c r="AN367" s="72"/>
      <c r="AO367" s="72"/>
      <c r="AP367" s="72"/>
      <c r="AQ367" s="72"/>
      <c r="AR367" s="72"/>
      <c r="AS367" s="72"/>
      <c r="AT367" s="72"/>
      <c r="AU367" s="72"/>
      <c r="AV367" s="72"/>
      <c r="AW367" s="72"/>
      <c r="AX367" s="72"/>
      <c r="AY367" s="72"/>
      <c r="AZ367" s="72"/>
      <c r="BA367" s="72"/>
      <c r="BB367" s="72"/>
      <c r="BC367" s="72"/>
      <c r="BD367" s="72"/>
    </row>
    <row r="368" spans="2:56">
      <c r="B368" s="72"/>
      <c r="C368" s="71"/>
      <c r="D368" s="71"/>
      <c r="E368" s="72"/>
      <c r="F368" s="72"/>
      <c r="G368" s="72"/>
      <c r="H368" s="72"/>
      <c r="I368" s="72"/>
      <c r="J368" s="72"/>
      <c r="K368" s="72"/>
      <c r="L368" s="72"/>
      <c r="M368" s="72"/>
      <c r="N368" s="72"/>
      <c r="O368" s="72"/>
      <c r="P368" s="72"/>
      <c r="Q368" s="72"/>
      <c r="R368" s="72"/>
      <c r="S368" s="72"/>
      <c r="T368" s="72"/>
      <c r="U368" s="72"/>
      <c r="V368" s="72"/>
      <c r="W368" s="72"/>
      <c r="X368" s="72"/>
      <c r="Y368" s="72"/>
      <c r="Z368" s="72"/>
      <c r="AA368" s="72"/>
      <c r="AB368" s="72"/>
      <c r="AC368" s="72"/>
      <c r="AD368" s="72"/>
      <c r="AE368" s="72"/>
      <c r="AF368" s="72"/>
      <c r="AG368" s="72"/>
      <c r="AH368" s="72"/>
      <c r="AI368" s="72"/>
      <c r="AJ368" s="72"/>
      <c r="AK368" s="72"/>
      <c r="AL368" s="72"/>
      <c r="AM368" s="72"/>
      <c r="AN368" s="72"/>
      <c r="AO368" s="72"/>
      <c r="AP368" s="72"/>
      <c r="AQ368" s="72"/>
      <c r="AR368" s="72"/>
      <c r="AS368" s="72"/>
      <c r="AT368" s="72"/>
      <c r="AU368" s="72"/>
      <c r="AV368" s="72"/>
      <c r="AW368" s="72"/>
      <c r="AX368" s="72"/>
      <c r="AY368" s="72"/>
      <c r="AZ368" s="72"/>
      <c r="BA368" s="72"/>
      <c r="BB368" s="72"/>
      <c r="BC368" s="72"/>
      <c r="BD368" s="72"/>
    </row>
    <row r="369" spans="2:56">
      <c r="B369" s="72"/>
      <c r="C369" s="71"/>
      <c r="D369" s="71"/>
      <c r="E369" s="72"/>
      <c r="F369" s="72"/>
      <c r="G369" s="72"/>
      <c r="H369" s="72"/>
      <c r="I369" s="72"/>
      <c r="J369" s="72"/>
      <c r="K369" s="72"/>
      <c r="L369" s="72"/>
      <c r="M369" s="72"/>
      <c r="N369" s="72"/>
      <c r="O369" s="72"/>
      <c r="P369" s="72"/>
      <c r="Q369" s="72"/>
      <c r="R369" s="72"/>
      <c r="S369" s="72"/>
      <c r="T369" s="72"/>
      <c r="U369" s="72"/>
      <c r="V369" s="72"/>
      <c r="W369" s="72"/>
      <c r="X369" s="72"/>
      <c r="Y369" s="72"/>
      <c r="Z369" s="72"/>
      <c r="AA369" s="72"/>
      <c r="AB369" s="72"/>
      <c r="AC369" s="72"/>
      <c r="AD369" s="72"/>
      <c r="AE369" s="72"/>
      <c r="AF369" s="72"/>
      <c r="AG369" s="72"/>
      <c r="AH369" s="72"/>
      <c r="AI369" s="72"/>
      <c r="AJ369" s="72"/>
      <c r="AK369" s="72"/>
      <c r="AL369" s="72"/>
      <c r="AM369" s="72"/>
      <c r="AN369" s="72"/>
      <c r="AO369" s="72"/>
      <c r="AP369" s="72"/>
      <c r="AQ369" s="72"/>
      <c r="AR369" s="72"/>
      <c r="AS369" s="72"/>
      <c r="AT369" s="72"/>
      <c r="AU369" s="72"/>
      <c r="AV369" s="72"/>
      <c r="AW369" s="72"/>
      <c r="AX369" s="72"/>
      <c r="AY369" s="72"/>
      <c r="AZ369" s="72"/>
      <c r="BA369" s="72"/>
      <c r="BB369" s="72"/>
      <c r="BC369" s="72"/>
      <c r="BD369" s="72"/>
    </row>
    <row r="370" spans="2:56">
      <c r="B370" s="72"/>
      <c r="C370" s="71"/>
      <c r="D370" s="71"/>
      <c r="E370" s="72"/>
      <c r="F370" s="72"/>
      <c r="G370" s="72"/>
      <c r="H370" s="72"/>
      <c r="I370" s="72"/>
      <c r="J370" s="72"/>
      <c r="K370" s="72"/>
      <c r="L370" s="72"/>
      <c r="M370" s="72"/>
      <c r="N370" s="72"/>
      <c r="O370" s="72"/>
      <c r="P370" s="72"/>
      <c r="Q370" s="72"/>
      <c r="R370" s="72"/>
      <c r="S370" s="72"/>
      <c r="T370" s="72"/>
      <c r="U370" s="72"/>
      <c r="V370" s="72"/>
      <c r="W370" s="72"/>
      <c r="X370" s="72"/>
      <c r="Y370" s="72"/>
      <c r="Z370" s="72"/>
      <c r="AA370" s="72"/>
      <c r="AB370" s="72"/>
      <c r="AC370" s="72"/>
      <c r="AD370" s="72"/>
      <c r="AE370" s="72"/>
      <c r="AF370" s="72"/>
      <c r="AG370" s="72"/>
      <c r="AH370" s="72"/>
      <c r="AI370" s="72"/>
      <c r="AJ370" s="72"/>
      <c r="AK370" s="72"/>
      <c r="AL370" s="72"/>
      <c r="AM370" s="72"/>
      <c r="AN370" s="72"/>
      <c r="AO370" s="72"/>
      <c r="AP370" s="72"/>
      <c r="AQ370" s="72"/>
      <c r="AR370" s="72"/>
      <c r="AS370" s="72"/>
      <c r="AT370" s="72"/>
      <c r="AU370" s="72"/>
      <c r="AV370" s="72"/>
      <c r="AW370" s="72"/>
      <c r="AX370" s="72"/>
      <c r="AY370" s="72"/>
      <c r="AZ370" s="72"/>
      <c r="BA370" s="72"/>
      <c r="BB370" s="72"/>
      <c r="BC370" s="72"/>
      <c r="BD370" s="72"/>
    </row>
    <row r="371" spans="2:56">
      <c r="B371" s="72"/>
      <c r="C371" s="71"/>
      <c r="D371" s="71"/>
      <c r="E371" s="72"/>
      <c r="F371" s="72"/>
      <c r="G371" s="72"/>
      <c r="H371" s="72"/>
      <c r="I371" s="72"/>
      <c r="J371" s="72"/>
      <c r="K371" s="72"/>
      <c r="L371" s="72"/>
      <c r="M371" s="72"/>
      <c r="N371" s="72"/>
      <c r="O371" s="72"/>
      <c r="P371" s="72"/>
      <c r="Q371" s="72"/>
      <c r="R371" s="72"/>
      <c r="S371" s="72"/>
      <c r="T371" s="72"/>
      <c r="U371" s="72"/>
      <c r="V371" s="72"/>
      <c r="W371" s="72"/>
      <c r="X371" s="72"/>
      <c r="Y371" s="72"/>
      <c r="Z371" s="72"/>
      <c r="AA371" s="72"/>
      <c r="AB371" s="72"/>
      <c r="AC371" s="72"/>
      <c r="AD371" s="72"/>
      <c r="AE371" s="72"/>
      <c r="AF371" s="72"/>
      <c r="AG371" s="72"/>
      <c r="AH371" s="72"/>
      <c r="AI371" s="72"/>
      <c r="AJ371" s="72"/>
      <c r="AK371" s="72"/>
      <c r="AL371" s="72"/>
      <c r="AM371" s="72"/>
      <c r="AN371" s="72"/>
      <c r="AO371" s="72"/>
      <c r="AP371" s="72"/>
      <c r="AQ371" s="72"/>
      <c r="AR371" s="72"/>
      <c r="AS371" s="72"/>
      <c r="AT371" s="72"/>
      <c r="AU371" s="72"/>
      <c r="AV371" s="72"/>
      <c r="AW371" s="72"/>
      <c r="AX371" s="72"/>
      <c r="AY371" s="72"/>
      <c r="AZ371" s="72"/>
      <c r="BA371" s="72"/>
      <c r="BB371" s="72"/>
      <c r="BC371" s="72"/>
      <c r="BD371" s="72"/>
    </row>
    <row r="372" spans="2:56">
      <c r="B372" s="72"/>
      <c r="C372" s="71"/>
      <c r="D372" s="71"/>
      <c r="E372" s="72"/>
      <c r="F372" s="72"/>
      <c r="G372" s="72"/>
      <c r="H372" s="72"/>
      <c r="I372" s="72"/>
      <c r="J372" s="72"/>
      <c r="K372" s="72"/>
      <c r="L372" s="72"/>
      <c r="M372" s="72"/>
      <c r="N372" s="72"/>
      <c r="O372" s="72"/>
      <c r="P372" s="72"/>
      <c r="Q372" s="72"/>
      <c r="R372" s="72"/>
      <c r="S372" s="72"/>
      <c r="T372" s="72"/>
      <c r="U372" s="72"/>
      <c r="V372" s="72"/>
      <c r="W372" s="72"/>
      <c r="X372" s="72"/>
      <c r="Y372" s="72"/>
      <c r="Z372" s="72"/>
      <c r="AA372" s="72"/>
      <c r="AB372" s="72"/>
      <c r="AC372" s="72"/>
      <c r="AD372" s="72"/>
      <c r="AE372" s="72"/>
      <c r="AF372" s="72"/>
      <c r="AG372" s="72"/>
      <c r="AH372" s="72"/>
      <c r="AI372" s="72"/>
      <c r="AJ372" s="72"/>
      <c r="AK372" s="72"/>
      <c r="AL372" s="72"/>
      <c r="AM372" s="72"/>
      <c r="AN372" s="72"/>
      <c r="AO372" s="72"/>
      <c r="AP372" s="72"/>
      <c r="AQ372" s="72"/>
      <c r="AR372" s="72"/>
      <c r="AS372" s="72"/>
      <c r="AT372" s="72"/>
      <c r="AU372" s="72"/>
      <c r="AV372" s="72"/>
      <c r="AW372" s="72"/>
      <c r="AX372" s="72"/>
      <c r="AY372" s="72"/>
      <c r="AZ372" s="72"/>
      <c r="BA372" s="72"/>
      <c r="BB372" s="72"/>
      <c r="BC372" s="72"/>
      <c r="BD372" s="72"/>
    </row>
    <row r="373" spans="2:56">
      <c r="B373" s="72"/>
      <c r="C373" s="71"/>
      <c r="D373" s="71"/>
      <c r="E373" s="72"/>
      <c r="F373" s="72"/>
      <c r="G373" s="72"/>
      <c r="H373" s="72"/>
      <c r="I373" s="72"/>
      <c r="J373" s="72"/>
      <c r="K373" s="72"/>
      <c r="L373" s="72"/>
      <c r="M373" s="72"/>
      <c r="N373" s="72"/>
      <c r="O373" s="72"/>
      <c r="P373" s="72"/>
      <c r="Q373" s="72"/>
      <c r="R373" s="72"/>
      <c r="S373" s="72"/>
      <c r="T373" s="72"/>
      <c r="U373" s="72"/>
      <c r="V373" s="72"/>
      <c r="W373" s="72"/>
      <c r="X373" s="72"/>
      <c r="Y373" s="72"/>
      <c r="Z373" s="72"/>
      <c r="AA373" s="72"/>
      <c r="AB373" s="72"/>
      <c r="AC373" s="72"/>
      <c r="AD373" s="72"/>
      <c r="AE373" s="72"/>
      <c r="AF373" s="72"/>
      <c r="AG373" s="72"/>
      <c r="AH373" s="72"/>
      <c r="AI373" s="72"/>
      <c r="AJ373" s="72"/>
      <c r="AK373" s="72"/>
      <c r="AL373" s="72"/>
      <c r="AM373" s="72"/>
      <c r="AN373" s="72"/>
      <c r="AO373" s="72"/>
      <c r="AP373" s="72"/>
      <c r="AQ373" s="72"/>
      <c r="AR373" s="72"/>
      <c r="AS373" s="72"/>
      <c r="AT373" s="72"/>
      <c r="AU373" s="72"/>
      <c r="AV373" s="72"/>
      <c r="AW373" s="72"/>
      <c r="AX373" s="72"/>
      <c r="AY373" s="72"/>
      <c r="AZ373" s="72"/>
      <c r="BA373" s="72"/>
      <c r="BB373" s="72"/>
      <c r="BC373" s="72"/>
      <c r="BD373" s="72"/>
    </row>
    <row r="374" spans="2:56">
      <c r="B374" s="72"/>
      <c r="C374" s="71"/>
      <c r="D374" s="71"/>
      <c r="E374" s="72"/>
      <c r="F374" s="72"/>
      <c r="G374" s="72"/>
      <c r="H374" s="72"/>
      <c r="I374" s="72"/>
      <c r="J374" s="72"/>
      <c r="K374" s="72"/>
      <c r="L374" s="72"/>
      <c r="M374" s="72"/>
      <c r="N374" s="72"/>
      <c r="O374" s="72"/>
      <c r="P374" s="72"/>
      <c r="Q374" s="72"/>
      <c r="R374" s="72"/>
      <c r="S374" s="72"/>
      <c r="T374" s="72"/>
      <c r="U374" s="72"/>
      <c r="V374" s="72"/>
      <c r="W374" s="72"/>
      <c r="X374" s="72"/>
      <c r="Y374" s="72"/>
      <c r="Z374" s="72"/>
      <c r="AA374" s="72"/>
      <c r="AB374" s="72"/>
      <c r="AC374" s="72"/>
      <c r="AD374" s="72"/>
      <c r="AE374" s="72"/>
      <c r="AF374" s="72"/>
      <c r="AG374" s="72"/>
      <c r="AH374" s="72"/>
      <c r="AI374" s="72"/>
      <c r="AJ374" s="72"/>
      <c r="AK374" s="72"/>
      <c r="AL374" s="72"/>
      <c r="AM374" s="72"/>
      <c r="AN374" s="72"/>
      <c r="AO374" s="72"/>
      <c r="AP374" s="72"/>
      <c r="AQ374" s="72"/>
      <c r="AR374" s="72"/>
      <c r="AS374" s="72"/>
      <c r="AT374" s="72"/>
      <c r="AU374" s="72"/>
      <c r="AV374" s="72"/>
      <c r="AW374" s="72"/>
      <c r="AX374" s="72"/>
      <c r="AY374" s="72"/>
      <c r="AZ374" s="72"/>
      <c r="BA374" s="72"/>
      <c r="BB374" s="72"/>
      <c r="BC374" s="72"/>
      <c r="BD374" s="72"/>
    </row>
    <row r="375" spans="2:56">
      <c r="B375" s="72"/>
      <c r="C375" s="71"/>
      <c r="D375" s="71"/>
      <c r="E375" s="72"/>
      <c r="F375" s="72"/>
      <c r="G375" s="72"/>
      <c r="H375" s="72"/>
      <c r="I375" s="72"/>
      <c r="J375" s="72"/>
      <c r="K375" s="72"/>
      <c r="L375" s="72"/>
      <c r="M375" s="72"/>
      <c r="N375" s="72"/>
      <c r="O375" s="72"/>
      <c r="P375" s="72"/>
      <c r="Q375" s="72"/>
      <c r="R375" s="72"/>
      <c r="S375" s="72"/>
      <c r="T375" s="72"/>
      <c r="U375" s="72"/>
      <c r="V375" s="72"/>
      <c r="W375" s="72"/>
      <c r="X375" s="72"/>
      <c r="Y375" s="72"/>
      <c r="Z375" s="72"/>
      <c r="AA375" s="72"/>
      <c r="AB375" s="72"/>
      <c r="AC375" s="72"/>
      <c r="AD375" s="72"/>
      <c r="AE375" s="72"/>
      <c r="AF375" s="72"/>
      <c r="AG375" s="72"/>
      <c r="AH375" s="72"/>
      <c r="AI375" s="72"/>
      <c r="AJ375" s="72"/>
      <c r="AK375" s="72"/>
      <c r="AL375" s="72"/>
      <c r="AM375" s="72"/>
      <c r="AN375" s="72"/>
      <c r="AO375" s="72"/>
      <c r="AP375" s="72"/>
      <c r="AQ375" s="72"/>
      <c r="AR375" s="72"/>
      <c r="AS375" s="72"/>
      <c r="AT375" s="72"/>
      <c r="AU375" s="72"/>
      <c r="AV375" s="72"/>
      <c r="AW375" s="72"/>
      <c r="AX375" s="72"/>
      <c r="AY375" s="72"/>
      <c r="AZ375" s="72"/>
      <c r="BA375" s="72"/>
      <c r="BB375" s="72"/>
      <c r="BC375" s="72"/>
      <c r="BD375" s="72"/>
    </row>
    <row r="376" spans="2:56">
      <c r="B376" s="72"/>
      <c r="C376" s="71"/>
      <c r="D376" s="71"/>
      <c r="E376" s="72"/>
      <c r="F376" s="72"/>
      <c r="G376" s="72"/>
      <c r="H376" s="72"/>
      <c r="I376" s="72"/>
      <c r="J376" s="72"/>
      <c r="K376" s="72"/>
      <c r="L376" s="72"/>
      <c r="M376" s="72"/>
      <c r="N376" s="72"/>
      <c r="O376" s="72"/>
      <c r="P376" s="72"/>
      <c r="Q376" s="72"/>
      <c r="R376" s="72"/>
      <c r="S376" s="72"/>
      <c r="T376" s="72"/>
      <c r="U376" s="72"/>
      <c r="V376" s="72"/>
      <c r="W376" s="72"/>
      <c r="X376" s="72"/>
      <c r="Y376" s="72"/>
      <c r="Z376" s="72"/>
      <c r="AA376" s="72"/>
      <c r="AB376" s="72"/>
      <c r="AC376" s="72"/>
      <c r="AD376" s="72"/>
      <c r="AE376" s="72"/>
      <c r="AF376" s="72"/>
      <c r="AG376" s="72"/>
      <c r="AH376" s="72"/>
      <c r="AI376" s="72"/>
      <c r="AJ376" s="72"/>
      <c r="AK376" s="72"/>
      <c r="AL376" s="72"/>
      <c r="AM376" s="72"/>
      <c r="AN376" s="72"/>
      <c r="AO376" s="72"/>
      <c r="AP376" s="72"/>
      <c r="AQ376" s="72"/>
      <c r="AR376" s="72"/>
      <c r="AS376" s="72"/>
      <c r="AT376" s="72"/>
      <c r="AU376" s="72"/>
      <c r="AV376" s="72"/>
      <c r="AW376" s="72"/>
      <c r="AX376" s="72"/>
      <c r="AY376" s="72"/>
      <c r="AZ376" s="72"/>
      <c r="BA376" s="72"/>
      <c r="BB376" s="72"/>
      <c r="BC376" s="72"/>
      <c r="BD376" s="72"/>
    </row>
    <row r="377" spans="2:56">
      <c r="B377" s="72"/>
      <c r="C377" s="71"/>
      <c r="D377" s="71"/>
      <c r="E377" s="72"/>
      <c r="F377" s="72"/>
      <c r="G377" s="72"/>
      <c r="H377" s="72"/>
      <c r="I377" s="72"/>
      <c r="J377" s="72"/>
      <c r="K377" s="72"/>
      <c r="L377" s="72"/>
      <c r="M377" s="72"/>
      <c r="N377" s="72"/>
      <c r="O377" s="72"/>
      <c r="P377" s="72"/>
      <c r="Q377" s="72"/>
      <c r="R377" s="72"/>
      <c r="S377" s="72"/>
      <c r="T377" s="72"/>
      <c r="U377" s="72"/>
      <c r="V377" s="72"/>
      <c r="W377" s="72"/>
      <c r="X377" s="72"/>
      <c r="Y377" s="72"/>
      <c r="Z377" s="72"/>
      <c r="AA377" s="72"/>
      <c r="AB377" s="72"/>
      <c r="AC377" s="72"/>
      <c r="AD377" s="72"/>
      <c r="AE377" s="72"/>
      <c r="AF377" s="72"/>
      <c r="AG377" s="72"/>
      <c r="AH377" s="72"/>
      <c r="AI377" s="72"/>
      <c r="AJ377" s="72"/>
      <c r="AK377" s="72"/>
      <c r="AL377" s="72"/>
      <c r="AM377" s="72"/>
      <c r="AN377" s="72"/>
      <c r="AO377" s="72"/>
      <c r="AP377" s="72"/>
      <c r="AQ377" s="72"/>
      <c r="AR377" s="72"/>
      <c r="AS377" s="72"/>
      <c r="AT377" s="72"/>
      <c r="AU377" s="72"/>
      <c r="AV377" s="72"/>
      <c r="AW377" s="72"/>
      <c r="AX377" s="72"/>
      <c r="AY377" s="72"/>
      <c r="AZ377" s="72"/>
      <c r="BA377" s="72"/>
      <c r="BB377" s="72"/>
      <c r="BC377" s="72"/>
      <c r="BD377" s="72"/>
    </row>
    <row r="378" spans="2:56">
      <c r="B378" s="72"/>
      <c r="C378" s="71"/>
      <c r="D378" s="71"/>
      <c r="E378" s="72"/>
      <c r="F378" s="72"/>
      <c r="G378" s="72"/>
      <c r="H378" s="72"/>
      <c r="I378" s="72"/>
      <c r="J378" s="72"/>
      <c r="K378" s="72"/>
      <c r="L378" s="72"/>
      <c r="M378" s="72"/>
      <c r="N378" s="72"/>
      <c r="O378" s="72"/>
      <c r="P378" s="72"/>
      <c r="Q378" s="72"/>
      <c r="R378" s="72"/>
      <c r="S378" s="72"/>
      <c r="T378" s="72"/>
      <c r="U378" s="72"/>
      <c r="V378" s="72"/>
      <c r="W378" s="72"/>
      <c r="X378" s="72"/>
      <c r="Y378" s="72"/>
      <c r="Z378" s="72"/>
      <c r="AA378" s="72"/>
      <c r="AB378" s="72"/>
      <c r="AC378" s="72"/>
      <c r="AD378" s="72"/>
      <c r="AE378" s="72"/>
      <c r="AF378" s="72"/>
      <c r="AG378" s="72"/>
      <c r="AH378" s="72"/>
      <c r="AI378" s="72"/>
      <c r="AJ378" s="72"/>
      <c r="AK378" s="72"/>
      <c r="AL378" s="72"/>
      <c r="AM378" s="72"/>
      <c r="AN378" s="72"/>
      <c r="AO378" s="72"/>
      <c r="AP378" s="72"/>
      <c r="AQ378" s="72"/>
      <c r="AR378" s="72"/>
      <c r="AS378" s="72"/>
      <c r="AT378" s="72"/>
      <c r="AU378" s="72"/>
      <c r="AV378" s="72"/>
      <c r="AW378" s="72"/>
      <c r="AX378" s="72"/>
      <c r="AY378" s="72"/>
      <c r="AZ378" s="72"/>
      <c r="BA378" s="72"/>
      <c r="BB378" s="72"/>
      <c r="BC378" s="72"/>
      <c r="BD378" s="72"/>
    </row>
    <row r="379" spans="2:56">
      <c r="B379" s="72"/>
      <c r="C379" s="71"/>
      <c r="D379" s="71"/>
      <c r="E379" s="72"/>
      <c r="F379" s="72"/>
      <c r="G379" s="72"/>
      <c r="H379" s="72"/>
      <c r="I379" s="72"/>
      <c r="J379" s="72"/>
      <c r="K379" s="72"/>
      <c r="L379" s="72"/>
      <c r="M379" s="72"/>
      <c r="N379" s="72"/>
      <c r="O379" s="72"/>
      <c r="P379" s="72"/>
      <c r="Q379" s="72"/>
      <c r="R379" s="72"/>
      <c r="S379" s="72"/>
      <c r="T379" s="72"/>
      <c r="U379" s="72"/>
      <c r="V379" s="72"/>
      <c r="W379" s="72"/>
      <c r="X379" s="72"/>
      <c r="Y379" s="72"/>
      <c r="Z379" s="72"/>
      <c r="AA379" s="72"/>
      <c r="AB379" s="72"/>
      <c r="AC379" s="72"/>
      <c r="AD379" s="72"/>
      <c r="AE379" s="72"/>
      <c r="AF379" s="72"/>
      <c r="AG379" s="72"/>
      <c r="AH379" s="72"/>
      <c r="AI379" s="72"/>
      <c r="AJ379" s="72"/>
      <c r="AK379" s="72"/>
      <c r="AL379" s="72"/>
      <c r="AM379" s="72"/>
      <c r="AN379" s="72"/>
      <c r="AO379" s="72"/>
      <c r="AP379" s="72"/>
      <c r="AQ379" s="72"/>
      <c r="AR379" s="72"/>
      <c r="AS379" s="72"/>
      <c r="AT379" s="72"/>
      <c r="AU379" s="72"/>
      <c r="AV379" s="72"/>
      <c r="AW379" s="72"/>
      <c r="AX379" s="72"/>
      <c r="AY379" s="72"/>
      <c r="AZ379" s="72"/>
      <c r="BA379" s="72"/>
      <c r="BB379" s="72"/>
      <c r="BC379" s="72"/>
      <c r="BD379" s="72"/>
    </row>
    <row r="380" spans="2:56">
      <c r="B380" s="72"/>
      <c r="C380" s="71"/>
      <c r="D380" s="71"/>
      <c r="E380" s="72"/>
      <c r="F380" s="72"/>
      <c r="G380" s="72"/>
      <c r="H380" s="72"/>
      <c r="I380" s="72"/>
      <c r="J380" s="72"/>
      <c r="K380" s="72"/>
      <c r="L380" s="72"/>
      <c r="M380" s="72"/>
      <c r="N380" s="72"/>
      <c r="O380" s="72"/>
      <c r="P380" s="72"/>
      <c r="Q380" s="72"/>
      <c r="R380" s="72"/>
      <c r="S380" s="72"/>
      <c r="T380" s="72"/>
      <c r="U380" s="72"/>
      <c r="V380" s="72"/>
      <c r="W380" s="72"/>
      <c r="X380" s="72"/>
      <c r="Y380" s="72"/>
      <c r="Z380" s="72"/>
      <c r="AA380" s="72"/>
      <c r="AB380" s="72"/>
      <c r="AC380" s="72"/>
      <c r="AD380" s="72"/>
      <c r="AE380" s="72"/>
      <c r="AF380" s="72"/>
      <c r="AG380" s="72"/>
      <c r="AH380" s="72"/>
      <c r="AI380" s="72"/>
      <c r="AJ380" s="72"/>
      <c r="AK380" s="72"/>
      <c r="AL380" s="72"/>
      <c r="AM380" s="72"/>
      <c r="AN380" s="72"/>
      <c r="AO380" s="72"/>
      <c r="AP380" s="72"/>
      <c r="AQ380" s="72"/>
      <c r="AR380" s="72"/>
      <c r="AS380" s="72"/>
      <c r="AT380" s="72"/>
      <c r="AU380" s="72"/>
      <c r="AV380" s="72"/>
      <c r="AW380" s="72"/>
      <c r="AX380" s="72"/>
      <c r="AY380" s="72"/>
      <c r="AZ380" s="72"/>
      <c r="BA380" s="72"/>
      <c r="BB380" s="72"/>
      <c r="BC380" s="72"/>
      <c r="BD380" s="72"/>
    </row>
    <row r="381" spans="2:56">
      <c r="B381" s="72"/>
      <c r="C381" s="71"/>
      <c r="D381" s="71"/>
      <c r="E381" s="72"/>
      <c r="F381" s="72"/>
      <c r="G381" s="72"/>
      <c r="H381" s="72"/>
      <c r="I381" s="72"/>
      <c r="J381" s="72"/>
      <c r="K381" s="72"/>
      <c r="L381" s="72"/>
      <c r="M381" s="72"/>
      <c r="N381" s="72"/>
      <c r="O381" s="72"/>
      <c r="P381" s="72"/>
      <c r="Q381" s="72"/>
      <c r="R381" s="72"/>
      <c r="S381" s="72"/>
      <c r="T381" s="72"/>
      <c r="U381" s="72"/>
      <c r="V381" s="72"/>
      <c r="W381" s="72"/>
      <c r="X381" s="72"/>
      <c r="Y381" s="72"/>
      <c r="Z381" s="72"/>
      <c r="AA381" s="72"/>
      <c r="AB381" s="72"/>
      <c r="AC381" s="72"/>
      <c r="AD381" s="72"/>
      <c r="AE381" s="72"/>
      <c r="AF381" s="72"/>
      <c r="AG381" s="72"/>
      <c r="AH381" s="72"/>
      <c r="AI381" s="72"/>
      <c r="AJ381" s="72"/>
      <c r="AK381" s="72"/>
      <c r="AL381" s="72"/>
      <c r="AM381" s="72"/>
      <c r="AN381" s="72"/>
      <c r="AO381" s="72"/>
      <c r="AP381" s="72"/>
      <c r="AQ381" s="72"/>
      <c r="AR381" s="72"/>
      <c r="AS381" s="72"/>
      <c r="AT381" s="72"/>
      <c r="AU381" s="72"/>
      <c r="AV381" s="72"/>
      <c r="AW381" s="72"/>
      <c r="AX381" s="72"/>
      <c r="AY381" s="72"/>
      <c r="AZ381" s="72"/>
      <c r="BA381" s="72"/>
      <c r="BB381" s="72"/>
      <c r="BC381" s="72"/>
      <c r="BD381" s="72"/>
    </row>
    <row r="382" spans="2:56">
      <c r="B382" s="72"/>
      <c r="C382" s="71"/>
      <c r="D382" s="71"/>
      <c r="E382" s="72"/>
      <c r="F382" s="72"/>
      <c r="G382" s="72"/>
      <c r="H382" s="72"/>
      <c r="I382" s="72"/>
      <c r="J382" s="72"/>
      <c r="K382" s="72"/>
      <c r="L382" s="72"/>
      <c r="M382" s="72"/>
      <c r="N382" s="72"/>
      <c r="O382" s="72"/>
      <c r="P382" s="72"/>
      <c r="Q382" s="72"/>
      <c r="R382" s="72"/>
      <c r="S382" s="72"/>
      <c r="T382" s="72"/>
      <c r="U382" s="72"/>
      <c r="V382" s="72"/>
      <c r="W382" s="72"/>
      <c r="X382" s="72"/>
      <c r="Y382" s="72"/>
      <c r="Z382" s="72"/>
      <c r="AA382" s="72"/>
      <c r="AB382" s="72"/>
      <c r="AC382" s="72"/>
      <c r="AD382" s="72"/>
      <c r="AE382" s="72"/>
      <c r="AF382" s="72"/>
      <c r="AG382" s="72"/>
      <c r="AH382" s="72"/>
      <c r="AI382" s="72"/>
      <c r="AJ382" s="72"/>
      <c r="AK382" s="72"/>
      <c r="AL382" s="72"/>
      <c r="AM382" s="72"/>
      <c r="AN382" s="72"/>
      <c r="AO382" s="72"/>
      <c r="AP382" s="72"/>
      <c r="AQ382" s="72"/>
      <c r="AR382" s="72"/>
      <c r="AS382" s="72"/>
      <c r="AT382" s="72"/>
      <c r="AU382" s="72"/>
      <c r="AV382" s="72"/>
      <c r="AW382" s="72"/>
      <c r="AX382" s="72"/>
      <c r="AY382" s="72"/>
      <c r="AZ382" s="72"/>
      <c r="BA382" s="72"/>
      <c r="BB382" s="72"/>
      <c r="BC382" s="72"/>
      <c r="BD382" s="72"/>
    </row>
    <row r="383" spans="2:56">
      <c r="B383" s="72"/>
      <c r="C383" s="71"/>
      <c r="D383" s="71"/>
      <c r="E383" s="72"/>
      <c r="F383" s="72"/>
      <c r="G383" s="72"/>
      <c r="H383" s="72"/>
      <c r="I383" s="72"/>
      <c r="J383" s="72"/>
      <c r="K383" s="72"/>
      <c r="L383" s="72"/>
      <c r="M383" s="72"/>
      <c r="N383" s="72"/>
      <c r="O383" s="72"/>
      <c r="P383" s="72"/>
      <c r="Q383" s="72"/>
      <c r="R383" s="72"/>
      <c r="S383" s="72"/>
      <c r="T383" s="72"/>
      <c r="U383" s="72"/>
      <c r="V383" s="72"/>
      <c r="W383" s="72"/>
      <c r="X383" s="72"/>
      <c r="Y383" s="72"/>
      <c r="Z383" s="72"/>
      <c r="AA383" s="72"/>
      <c r="AB383" s="72"/>
      <c r="AC383" s="72"/>
      <c r="AD383" s="72"/>
      <c r="AE383" s="72"/>
      <c r="AF383" s="72"/>
      <c r="AG383" s="72"/>
      <c r="AH383" s="72"/>
      <c r="AI383" s="72"/>
      <c r="AJ383" s="72"/>
      <c r="AK383" s="72"/>
      <c r="AL383" s="72"/>
      <c r="AM383" s="72"/>
      <c r="AN383" s="72"/>
      <c r="AO383" s="72"/>
      <c r="AP383" s="72"/>
      <c r="AQ383" s="72"/>
      <c r="AR383" s="72"/>
      <c r="AS383" s="72"/>
      <c r="AT383" s="72"/>
      <c r="AU383" s="72"/>
      <c r="AV383" s="72"/>
      <c r="AW383" s="72"/>
      <c r="AX383" s="72"/>
      <c r="AY383" s="72"/>
      <c r="AZ383" s="72"/>
      <c r="BA383" s="72"/>
      <c r="BB383" s="72"/>
      <c r="BC383" s="72"/>
      <c r="BD383" s="72"/>
    </row>
    <row r="384" spans="2:56">
      <c r="B384" s="72"/>
      <c r="C384" s="71"/>
      <c r="D384" s="71"/>
      <c r="E384" s="72"/>
      <c r="F384" s="72"/>
      <c r="G384" s="72"/>
      <c r="H384" s="72"/>
      <c r="I384" s="72"/>
      <c r="J384" s="72"/>
      <c r="K384" s="72"/>
      <c r="L384" s="72"/>
      <c r="M384" s="72"/>
      <c r="N384" s="72"/>
      <c r="O384" s="72"/>
      <c r="P384" s="72"/>
      <c r="Q384" s="72"/>
      <c r="R384" s="72"/>
      <c r="S384" s="72"/>
      <c r="T384" s="72"/>
      <c r="U384" s="72"/>
      <c r="V384" s="72"/>
      <c r="W384" s="72"/>
      <c r="X384" s="72"/>
      <c r="Y384" s="72"/>
      <c r="Z384" s="72"/>
      <c r="AA384" s="72"/>
      <c r="AB384" s="72"/>
      <c r="AC384" s="72"/>
      <c r="AD384" s="72"/>
      <c r="AE384" s="72"/>
      <c r="AF384" s="72"/>
      <c r="AG384" s="72"/>
      <c r="AH384" s="72"/>
      <c r="AI384" s="72"/>
      <c r="AJ384" s="72"/>
      <c r="AK384" s="72"/>
      <c r="AL384" s="72"/>
      <c r="AM384" s="72"/>
      <c r="AN384" s="72"/>
      <c r="AO384" s="72"/>
      <c r="AP384" s="72"/>
      <c r="AQ384" s="72"/>
      <c r="AR384" s="72"/>
      <c r="AS384" s="72"/>
      <c r="AT384" s="72"/>
      <c r="AU384" s="72"/>
      <c r="AV384" s="72"/>
      <c r="AW384" s="72"/>
      <c r="AX384" s="72"/>
      <c r="AY384" s="72"/>
      <c r="AZ384" s="72"/>
      <c r="BA384" s="72"/>
      <c r="BB384" s="72"/>
      <c r="BC384" s="72"/>
      <c r="BD384" s="72"/>
    </row>
    <row r="385" spans="2:56">
      <c r="B385" s="72"/>
      <c r="C385" s="71"/>
      <c r="D385" s="71"/>
      <c r="E385" s="72"/>
      <c r="F385" s="72"/>
      <c r="G385" s="72"/>
      <c r="H385" s="72"/>
      <c r="I385" s="72"/>
      <c r="J385" s="72"/>
      <c r="K385" s="72"/>
      <c r="L385" s="72"/>
      <c r="M385" s="72"/>
      <c r="N385" s="72"/>
      <c r="O385" s="72"/>
      <c r="P385" s="72"/>
      <c r="Q385" s="72"/>
      <c r="R385" s="72"/>
      <c r="S385" s="72"/>
      <c r="T385" s="72"/>
      <c r="U385" s="72"/>
      <c r="V385" s="72"/>
      <c r="W385" s="72"/>
      <c r="X385" s="72"/>
      <c r="Y385" s="72"/>
      <c r="Z385" s="72"/>
      <c r="AA385" s="72"/>
      <c r="AB385" s="72"/>
      <c r="AC385" s="72"/>
      <c r="AD385" s="72"/>
      <c r="AE385" s="72"/>
      <c r="AF385" s="72"/>
      <c r="AG385" s="72"/>
      <c r="AH385" s="72"/>
      <c r="AI385" s="72"/>
      <c r="AJ385" s="72"/>
      <c r="AK385" s="72"/>
      <c r="AL385" s="72"/>
      <c r="AM385" s="72"/>
      <c r="AN385" s="72"/>
      <c r="AO385" s="72"/>
      <c r="AP385" s="72"/>
      <c r="AQ385" s="72"/>
      <c r="AR385" s="72"/>
      <c r="AS385" s="72"/>
      <c r="AT385" s="72"/>
      <c r="AU385" s="72"/>
      <c r="AV385" s="72"/>
      <c r="AW385" s="72"/>
      <c r="AX385" s="72"/>
      <c r="AY385" s="72"/>
      <c r="AZ385" s="72"/>
      <c r="BA385" s="72"/>
      <c r="BB385" s="72"/>
      <c r="BC385" s="72"/>
      <c r="BD385" s="72"/>
    </row>
    <row r="386" spans="2:56">
      <c r="B386" s="72"/>
      <c r="C386" s="71"/>
      <c r="D386" s="71"/>
      <c r="E386" s="72"/>
      <c r="F386" s="72"/>
      <c r="G386" s="72"/>
      <c r="H386" s="72"/>
      <c r="I386" s="72"/>
      <c r="J386" s="72"/>
      <c r="K386" s="72"/>
      <c r="L386" s="72"/>
      <c r="M386" s="72"/>
      <c r="N386" s="72"/>
      <c r="O386" s="72"/>
      <c r="P386" s="72"/>
      <c r="Q386" s="72"/>
      <c r="R386" s="72"/>
      <c r="S386" s="72"/>
      <c r="T386" s="72"/>
      <c r="U386" s="72"/>
      <c r="V386" s="72"/>
      <c r="W386" s="72"/>
      <c r="X386" s="72"/>
      <c r="Y386" s="72"/>
      <c r="Z386" s="72"/>
      <c r="AA386" s="72"/>
      <c r="AB386" s="72"/>
      <c r="AC386" s="72"/>
      <c r="AD386" s="72"/>
      <c r="AE386" s="72"/>
      <c r="AF386" s="72"/>
      <c r="AG386" s="72"/>
      <c r="AH386" s="72"/>
      <c r="AI386" s="72"/>
      <c r="AJ386" s="72"/>
      <c r="AK386" s="72"/>
      <c r="AL386" s="72"/>
      <c r="AM386" s="72"/>
      <c r="AN386" s="72"/>
      <c r="AO386" s="72"/>
      <c r="AP386" s="72"/>
      <c r="AQ386" s="72"/>
      <c r="AR386" s="72"/>
      <c r="AS386" s="72"/>
      <c r="AT386" s="72"/>
      <c r="AU386" s="72"/>
      <c r="AV386" s="72"/>
      <c r="AW386" s="72"/>
      <c r="AX386" s="72"/>
      <c r="AY386" s="72"/>
      <c r="AZ386" s="72"/>
      <c r="BA386" s="72"/>
      <c r="BB386" s="72"/>
      <c r="BC386" s="72"/>
      <c r="BD386" s="72"/>
    </row>
    <row r="387" spans="2:56">
      <c r="B387" s="72"/>
      <c r="C387" s="71"/>
      <c r="D387" s="71"/>
      <c r="E387" s="72"/>
      <c r="F387" s="72"/>
      <c r="G387" s="72"/>
      <c r="H387" s="72"/>
      <c r="I387" s="72"/>
      <c r="J387" s="72"/>
      <c r="K387" s="72"/>
      <c r="L387" s="72"/>
      <c r="M387" s="72"/>
      <c r="N387" s="72"/>
      <c r="O387" s="72"/>
      <c r="P387" s="72"/>
      <c r="Q387" s="72"/>
      <c r="R387" s="72"/>
      <c r="S387" s="72"/>
      <c r="T387" s="72"/>
      <c r="U387" s="72"/>
      <c r="V387" s="72"/>
      <c r="W387" s="72"/>
      <c r="X387" s="72"/>
      <c r="Y387" s="72"/>
      <c r="Z387" s="72"/>
      <c r="AA387" s="72"/>
      <c r="AB387" s="72"/>
      <c r="AC387" s="72"/>
      <c r="AD387" s="72"/>
      <c r="AE387" s="72"/>
      <c r="AF387" s="72"/>
      <c r="AG387" s="72"/>
      <c r="AH387" s="72"/>
      <c r="AI387" s="72"/>
      <c r="AJ387" s="72"/>
      <c r="AK387" s="72"/>
      <c r="AL387" s="72"/>
      <c r="AM387" s="72"/>
      <c r="AN387" s="72"/>
      <c r="AO387" s="72"/>
      <c r="AP387" s="72"/>
      <c r="AQ387" s="72"/>
      <c r="AR387" s="72"/>
      <c r="AS387" s="72"/>
      <c r="AT387" s="72"/>
      <c r="AU387" s="72"/>
      <c r="AV387" s="72"/>
      <c r="AW387" s="72"/>
      <c r="AX387" s="72"/>
      <c r="AY387" s="72"/>
      <c r="AZ387" s="72"/>
      <c r="BA387" s="72"/>
      <c r="BB387" s="72"/>
      <c r="BC387" s="72"/>
      <c r="BD387" s="72"/>
    </row>
    <row r="388" spans="2:56">
      <c r="B388" s="72"/>
      <c r="C388" s="71"/>
      <c r="D388" s="71"/>
      <c r="E388" s="72"/>
      <c r="F388" s="72"/>
      <c r="G388" s="72"/>
      <c r="H388" s="72"/>
      <c r="I388" s="72"/>
      <c r="J388" s="72"/>
      <c r="K388" s="72"/>
      <c r="L388" s="72"/>
      <c r="M388" s="72"/>
      <c r="N388" s="72"/>
      <c r="O388" s="72"/>
      <c r="P388" s="72"/>
      <c r="Q388" s="72"/>
      <c r="R388" s="72"/>
      <c r="S388" s="72"/>
      <c r="T388" s="72"/>
      <c r="U388" s="72"/>
      <c r="V388" s="72"/>
      <c r="W388" s="72"/>
      <c r="X388" s="72"/>
      <c r="Y388" s="72"/>
      <c r="Z388" s="72"/>
      <c r="AA388" s="72"/>
      <c r="AB388" s="72"/>
      <c r="AC388" s="72"/>
      <c r="AD388" s="72"/>
      <c r="AE388" s="72"/>
      <c r="AF388" s="72"/>
      <c r="AG388" s="72"/>
      <c r="AH388" s="72"/>
      <c r="AI388" s="72"/>
      <c r="AJ388" s="72"/>
      <c r="AK388" s="72"/>
      <c r="AL388" s="72"/>
      <c r="AM388" s="72"/>
      <c r="AN388" s="72"/>
      <c r="AO388" s="72"/>
      <c r="AP388" s="72"/>
      <c r="AQ388" s="72"/>
      <c r="AR388" s="72"/>
      <c r="AS388" s="72"/>
      <c r="AT388" s="72"/>
      <c r="AU388" s="72"/>
      <c r="AV388" s="72"/>
      <c r="AW388" s="72"/>
      <c r="AX388" s="72"/>
      <c r="AY388" s="72"/>
      <c r="AZ388" s="72"/>
      <c r="BA388" s="72"/>
      <c r="BB388" s="72"/>
      <c r="BC388" s="72"/>
      <c r="BD388" s="72"/>
    </row>
    <row r="389" spans="2:56">
      <c r="B389" s="72"/>
      <c r="C389" s="71"/>
      <c r="D389" s="71"/>
      <c r="E389" s="72"/>
      <c r="F389" s="72"/>
      <c r="G389" s="72"/>
      <c r="H389" s="72"/>
      <c r="I389" s="72"/>
      <c r="J389" s="72"/>
      <c r="K389" s="72"/>
      <c r="L389" s="72"/>
      <c r="M389" s="72"/>
      <c r="N389" s="72"/>
      <c r="O389" s="72"/>
      <c r="P389" s="72"/>
      <c r="Q389" s="72"/>
      <c r="R389" s="72"/>
      <c r="S389" s="72"/>
      <c r="T389" s="72"/>
      <c r="U389" s="72"/>
      <c r="V389" s="72"/>
      <c r="W389" s="72"/>
      <c r="X389" s="72"/>
      <c r="Y389" s="72"/>
      <c r="Z389" s="72"/>
      <c r="AA389" s="72"/>
      <c r="AB389" s="72"/>
      <c r="AC389" s="72"/>
      <c r="AD389" s="72"/>
      <c r="AE389" s="72"/>
      <c r="AF389" s="72"/>
      <c r="AG389" s="72"/>
      <c r="AH389" s="72"/>
      <c r="AI389" s="72"/>
      <c r="AJ389" s="72"/>
      <c r="AK389" s="72"/>
      <c r="AL389" s="72"/>
      <c r="AM389" s="72"/>
      <c r="AN389" s="72"/>
      <c r="AO389" s="72"/>
      <c r="AP389" s="72"/>
      <c r="AQ389" s="72"/>
      <c r="AR389" s="72"/>
      <c r="AS389" s="72"/>
      <c r="AT389" s="72"/>
      <c r="AU389" s="72"/>
      <c r="AV389" s="72"/>
      <c r="AW389" s="72"/>
      <c r="AX389" s="72"/>
      <c r="AY389" s="72"/>
      <c r="AZ389" s="72"/>
      <c r="BA389" s="72"/>
      <c r="BB389" s="72"/>
      <c r="BC389" s="72"/>
      <c r="BD389" s="72"/>
    </row>
    <row r="390" spans="2:56">
      <c r="B390" s="72"/>
      <c r="C390" s="71"/>
      <c r="D390" s="71"/>
      <c r="E390" s="72"/>
      <c r="F390" s="72"/>
      <c r="G390" s="72"/>
      <c r="H390" s="72"/>
      <c r="I390" s="72"/>
      <c r="J390" s="72"/>
      <c r="K390" s="72"/>
      <c r="L390" s="72"/>
      <c r="M390" s="72"/>
      <c r="N390" s="72"/>
      <c r="O390" s="72"/>
      <c r="P390" s="72"/>
      <c r="Q390" s="72"/>
      <c r="R390" s="72"/>
      <c r="S390" s="72"/>
      <c r="T390" s="72"/>
      <c r="U390" s="72"/>
      <c r="V390" s="72"/>
      <c r="W390" s="72"/>
      <c r="X390" s="72"/>
      <c r="Y390" s="72"/>
      <c r="Z390" s="72"/>
      <c r="AA390" s="72"/>
      <c r="AB390" s="72"/>
      <c r="AC390" s="72"/>
      <c r="AD390" s="72"/>
      <c r="AE390" s="72"/>
      <c r="AF390" s="72"/>
      <c r="AG390" s="72"/>
      <c r="AH390" s="72"/>
      <c r="AI390" s="72"/>
      <c r="AJ390" s="72"/>
      <c r="AK390" s="72"/>
      <c r="AL390" s="72"/>
      <c r="AM390" s="72"/>
      <c r="AN390" s="72"/>
      <c r="AO390" s="72"/>
      <c r="AP390" s="72"/>
      <c r="AQ390" s="72"/>
      <c r="AR390" s="72"/>
      <c r="AS390" s="72"/>
      <c r="AT390" s="72"/>
      <c r="AU390" s="72"/>
      <c r="AV390" s="72"/>
      <c r="AW390" s="72"/>
      <c r="AX390" s="72"/>
      <c r="AY390" s="72"/>
      <c r="AZ390" s="72"/>
      <c r="BA390" s="72"/>
      <c r="BB390" s="72"/>
      <c r="BC390" s="72"/>
      <c r="BD390" s="72"/>
    </row>
    <row r="391" spans="2:56">
      <c r="B391" s="72"/>
      <c r="C391" s="71"/>
      <c r="D391" s="71"/>
      <c r="E391" s="72"/>
      <c r="F391" s="72"/>
      <c r="G391" s="72"/>
      <c r="H391" s="72"/>
      <c r="I391" s="72"/>
      <c r="J391" s="72"/>
      <c r="K391" s="72"/>
      <c r="L391" s="72"/>
      <c r="M391" s="72"/>
      <c r="N391" s="72"/>
      <c r="O391" s="72"/>
      <c r="P391" s="72"/>
      <c r="Q391" s="72"/>
      <c r="R391" s="72"/>
      <c r="S391" s="72"/>
      <c r="T391" s="72"/>
      <c r="U391" s="72"/>
      <c r="V391" s="72"/>
      <c r="W391" s="72"/>
      <c r="X391" s="72"/>
      <c r="Y391" s="72"/>
      <c r="Z391" s="72"/>
      <c r="AA391" s="72"/>
      <c r="AB391" s="72"/>
      <c r="AC391" s="72"/>
      <c r="AD391" s="72"/>
      <c r="AE391" s="72"/>
      <c r="AF391" s="72"/>
      <c r="AG391" s="72"/>
      <c r="AH391" s="72"/>
      <c r="AI391" s="72"/>
      <c r="AJ391" s="72"/>
      <c r="AK391" s="72"/>
      <c r="AL391" s="72"/>
      <c r="AM391" s="72"/>
      <c r="AN391" s="72"/>
      <c r="AO391" s="72"/>
      <c r="AP391" s="72"/>
      <c r="AQ391" s="72"/>
      <c r="AR391" s="72"/>
      <c r="AS391" s="72"/>
      <c r="AT391" s="72"/>
      <c r="AU391" s="72"/>
      <c r="AV391" s="72"/>
      <c r="AW391" s="72"/>
      <c r="AX391" s="72"/>
      <c r="AY391" s="72"/>
      <c r="AZ391" s="72"/>
      <c r="BA391" s="72"/>
      <c r="BB391" s="72"/>
      <c r="BC391" s="72"/>
      <c r="BD391" s="72"/>
    </row>
    <row r="392" spans="2:56">
      <c r="B392" s="72"/>
      <c r="C392" s="71"/>
      <c r="D392" s="71"/>
      <c r="E392" s="72"/>
      <c r="F392" s="72"/>
      <c r="G392" s="72"/>
      <c r="H392" s="72"/>
      <c r="I392" s="72"/>
      <c r="J392" s="72"/>
      <c r="K392" s="72"/>
      <c r="L392" s="72"/>
      <c r="M392" s="72"/>
      <c r="N392" s="72"/>
      <c r="O392" s="72"/>
      <c r="P392" s="72"/>
      <c r="Q392" s="72"/>
      <c r="R392" s="72"/>
      <c r="S392" s="72"/>
      <c r="T392" s="72"/>
      <c r="U392" s="72"/>
      <c r="V392" s="72"/>
      <c r="W392" s="72"/>
      <c r="X392" s="72"/>
      <c r="Y392" s="72"/>
      <c r="Z392" s="72"/>
      <c r="AA392" s="72"/>
      <c r="AB392" s="72"/>
      <c r="AC392" s="72"/>
      <c r="AD392" s="72"/>
      <c r="AE392" s="72"/>
      <c r="AF392" s="72"/>
      <c r="AG392" s="72"/>
      <c r="AH392" s="72"/>
      <c r="AI392" s="72"/>
      <c r="AJ392" s="72"/>
      <c r="AK392" s="72"/>
      <c r="AL392" s="72"/>
      <c r="AM392" s="72"/>
      <c r="AN392" s="72"/>
      <c r="AO392" s="72"/>
      <c r="AP392" s="72"/>
      <c r="AQ392" s="72"/>
      <c r="AR392" s="72"/>
      <c r="AS392" s="72"/>
      <c r="AT392" s="72"/>
      <c r="AU392" s="72"/>
      <c r="AV392" s="72"/>
      <c r="AW392" s="72"/>
      <c r="AX392" s="72"/>
      <c r="AY392" s="72"/>
      <c r="AZ392" s="72"/>
      <c r="BA392" s="72"/>
      <c r="BB392" s="72"/>
      <c r="BC392" s="72"/>
      <c r="BD392" s="72"/>
    </row>
    <row r="393" spans="2:56">
      <c r="B393" s="72"/>
      <c r="C393" s="71"/>
      <c r="D393" s="71"/>
      <c r="E393" s="72"/>
      <c r="F393" s="72"/>
      <c r="G393" s="72"/>
      <c r="H393" s="72"/>
      <c r="I393" s="72"/>
      <c r="J393" s="72"/>
      <c r="K393" s="72"/>
      <c r="L393" s="72"/>
      <c r="M393" s="72"/>
      <c r="N393" s="72"/>
      <c r="O393" s="72"/>
      <c r="P393" s="72"/>
      <c r="Q393" s="72"/>
      <c r="R393" s="72"/>
      <c r="S393" s="72"/>
      <c r="T393" s="72"/>
      <c r="U393" s="72"/>
      <c r="V393" s="72"/>
      <c r="W393" s="72"/>
      <c r="X393" s="72"/>
      <c r="Y393" s="72"/>
      <c r="Z393" s="72"/>
      <c r="AA393" s="72"/>
      <c r="AB393" s="72"/>
      <c r="AC393" s="72"/>
      <c r="AD393" s="72"/>
      <c r="AE393" s="72"/>
      <c r="AF393" s="72"/>
      <c r="AG393" s="72"/>
      <c r="AH393" s="72"/>
      <c r="AI393" s="72"/>
      <c r="AJ393" s="72"/>
      <c r="AK393" s="72"/>
      <c r="AL393" s="72"/>
      <c r="AM393" s="72"/>
      <c r="AN393" s="72"/>
      <c r="AO393" s="72"/>
      <c r="AP393" s="72"/>
      <c r="AQ393" s="72"/>
      <c r="AR393" s="72"/>
      <c r="AS393" s="72"/>
      <c r="AT393" s="72"/>
      <c r="AU393" s="72"/>
      <c r="AV393" s="72"/>
      <c r="AW393" s="72"/>
      <c r="AX393" s="72"/>
      <c r="AY393" s="72"/>
      <c r="AZ393" s="72"/>
      <c r="BA393" s="72"/>
      <c r="BB393" s="72"/>
      <c r="BC393" s="72"/>
      <c r="BD393" s="72"/>
    </row>
    <row r="394" spans="2:56">
      <c r="B394" s="72"/>
      <c r="C394" s="71"/>
      <c r="D394" s="71"/>
      <c r="E394" s="72"/>
      <c r="F394" s="72"/>
      <c r="G394" s="72"/>
      <c r="H394" s="72"/>
      <c r="I394" s="72"/>
      <c r="J394" s="72"/>
      <c r="K394" s="72"/>
      <c r="L394" s="72"/>
      <c r="M394" s="72"/>
      <c r="N394" s="72"/>
      <c r="O394" s="72"/>
      <c r="P394" s="72"/>
      <c r="Q394" s="72"/>
      <c r="R394" s="72"/>
      <c r="S394" s="72"/>
      <c r="T394" s="72"/>
      <c r="U394" s="72"/>
      <c r="V394" s="72"/>
      <c r="W394" s="72"/>
      <c r="X394" s="72"/>
      <c r="Y394" s="72"/>
      <c r="Z394" s="72"/>
      <c r="AA394" s="72"/>
      <c r="AB394" s="72"/>
      <c r="AC394" s="72"/>
      <c r="AD394" s="72"/>
      <c r="AE394" s="72"/>
      <c r="AF394" s="72"/>
      <c r="AG394" s="72"/>
      <c r="AH394" s="72"/>
      <c r="AI394" s="72"/>
      <c r="AJ394" s="72"/>
      <c r="AK394" s="72"/>
      <c r="AL394" s="72"/>
      <c r="AM394" s="72"/>
      <c r="AN394" s="72"/>
      <c r="AO394" s="72"/>
      <c r="AP394" s="72"/>
      <c r="AQ394" s="72"/>
      <c r="AR394" s="72"/>
      <c r="AS394" s="72"/>
      <c r="AT394" s="72"/>
      <c r="AU394" s="72"/>
      <c r="AV394" s="72"/>
      <c r="AW394" s="72"/>
      <c r="AX394" s="72"/>
      <c r="AY394" s="72"/>
      <c r="AZ394" s="72"/>
      <c r="BA394" s="72"/>
      <c r="BB394" s="72"/>
      <c r="BC394" s="72"/>
      <c r="BD394" s="72"/>
    </row>
    <row r="395" spans="2:56">
      <c r="B395" s="72"/>
      <c r="C395" s="71"/>
      <c r="D395" s="71"/>
      <c r="E395" s="72"/>
      <c r="F395" s="72"/>
      <c r="G395" s="72"/>
      <c r="H395" s="72"/>
      <c r="I395" s="72"/>
      <c r="J395" s="72"/>
      <c r="K395" s="72"/>
      <c r="L395" s="72"/>
      <c r="M395" s="72"/>
      <c r="N395" s="72"/>
      <c r="O395" s="72"/>
      <c r="P395" s="72"/>
      <c r="Q395" s="72"/>
      <c r="R395" s="72"/>
      <c r="S395" s="72"/>
      <c r="T395" s="72"/>
      <c r="U395" s="72"/>
      <c r="V395" s="72"/>
      <c r="W395" s="72"/>
      <c r="X395" s="72"/>
      <c r="Y395" s="72"/>
      <c r="Z395" s="72"/>
      <c r="AA395" s="72"/>
      <c r="AB395" s="72"/>
      <c r="AC395" s="72"/>
      <c r="AD395" s="72"/>
      <c r="AE395" s="72"/>
      <c r="AF395" s="72"/>
      <c r="AG395" s="72"/>
      <c r="AH395" s="72"/>
      <c r="AI395" s="72"/>
      <c r="AJ395" s="72"/>
      <c r="AK395" s="72"/>
      <c r="AL395" s="72"/>
      <c r="AM395" s="72"/>
      <c r="AN395" s="72"/>
      <c r="AO395" s="72"/>
      <c r="AP395" s="72"/>
      <c r="AQ395" s="72"/>
      <c r="AR395" s="72"/>
      <c r="AS395" s="72"/>
      <c r="AT395" s="72"/>
      <c r="AU395" s="72"/>
      <c r="AV395" s="72"/>
      <c r="AW395" s="72"/>
      <c r="AX395" s="72"/>
      <c r="AY395" s="72"/>
      <c r="AZ395" s="72"/>
      <c r="BA395" s="72"/>
      <c r="BB395" s="72"/>
      <c r="BC395" s="72"/>
      <c r="BD395" s="72"/>
    </row>
    <row r="396" spans="2:56">
      <c r="B396" s="72"/>
      <c r="C396" s="71"/>
      <c r="D396" s="71"/>
      <c r="E396" s="72"/>
      <c r="F396" s="72"/>
      <c r="G396" s="72"/>
      <c r="H396" s="72"/>
      <c r="I396" s="72"/>
      <c r="J396" s="72"/>
      <c r="K396" s="72"/>
      <c r="L396" s="72"/>
      <c r="M396" s="72"/>
      <c r="N396" s="72"/>
      <c r="O396" s="72"/>
      <c r="P396" s="72"/>
      <c r="Q396" s="72"/>
      <c r="R396" s="72"/>
      <c r="S396" s="72"/>
      <c r="T396" s="72"/>
      <c r="U396" s="72"/>
      <c r="V396" s="72"/>
      <c r="W396" s="72"/>
      <c r="X396" s="72"/>
      <c r="Y396" s="72"/>
      <c r="Z396" s="72"/>
      <c r="AA396" s="72"/>
      <c r="AB396" s="72"/>
      <c r="AC396" s="72"/>
      <c r="AD396" s="72"/>
      <c r="AE396" s="72"/>
      <c r="AF396" s="72"/>
      <c r="AG396" s="72"/>
      <c r="AH396" s="72"/>
      <c r="AI396" s="72"/>
      <c r="AJ396" s="72"/>
      <c r="AK396" s="72"/>
      <c r="AL396" s="72"/>
      <c r="AM396" s="72"/>
      <c r="AN396" s="72"/>
      <c r="AO396" s="72"/>
      <c r="AP396" s="72"/>
      <c r="AQ396" s="72"/>
      <c r="AR396" s="72"/>
      <c r="AS396" s="72"/>
      <c r="AT396" s="72"/>
      <c r="AU396" s="72"/>
      <c r="AV396" s="72"/>
      <c r="AW396" s="72"/>
      <c r="AX396" s="72"/>
      <c r="AY396" s="72"/>
      <c r="AZ396" s="72"/>
      <c r="BA396" s="72"/>
      <c r="BB396" s="72"/>
      <c r="BC396" s="72"/>
      <c r="BD396" s="72"/>
    </row>
    <row r="397" spans="2:56">
      <c r="B397" s="72"/>
      <c r="C397" s="71"/>
      <c r="D397" s="71"/>
      <c r="E397" s="72"/>
      <c r="F397" s="72"/>
      <c r="G397" s="72"/>
      <c r="H397" s="72"/>
      <c r="I397" s="72"/>
      <c r="J397" s="72"/>
      <c r="K397" s="72"/>
      <c r="L397" s="72"/>
      <c r="M397" s="72"/>
      <c r="N397" s="72"/>
      <c r="O397" s="72"/>
      <c r="P397" s="72"/>
      <c r="Q397" s="72"/>
      <c r="R397" s="72"/>
      <c r="S397" s="72"/>
      <c r="T397" s="72"/>
      <c r="U397" s="72"/>
      <c r="V397" s="72"/>
      <c r="W397" s="72"/>
      <c r="X397" s="72"/>
      <c r="Y397" s="72"/>
      <c r="Z397" s="72"/>
      <c r="AA397" s="72"/>
      <c r="AB397" s="72"/>
      <c r="AC397" s="72"/>
      <c r="AD397" s="72"/>
      <c r="AE397" s="72"/>
      <c r="AF397" s="72"/>
      <c r="AG397" s="72"/>
      <c r="AH397" s="72"/>
      <c r="AI397" s="72"/>
      <c r="AJ397" s="72"/>
      <c r="AK397" s="72"/>
      <c r="AL397" s="72"/>
      <c r="AM397" s="72"/>
      <c r="AN397" s="72"/>
      <c r="AO397" s="72"/>
      <c r="AP397" s="72"/>
      <c r="AQ397" s="72"/>
      <c r="AR397" s="72"/>
      <c r="AS397" s="72"/>
      <c r="AT397" s="72"/>
      <c r="AU397" s="72"/>
      <c r="AV397" s="72"/>
      <c r="AW397" s="72"/>
      <c r="AX397" s="72"/>
      <c r="AY397" s="72"/>
      <c r="AZ397" s="72"/>
      <c r="BA397" s="72"/>
      <c r="BB397" s="72"/>
      <c r="BC397" s="72"/>
      <c r="BD397" s="72"/>
    </row>
    <row r="398" spans="2:56">
      <c r="B398" s="72"/>
      <c r="C398" s="71"/>
      <c r="D398" s="71"/>
      <c r="E398" s="72"/>
      <c r="F398" s="72"/>
      <c r="G398" s="72"/>
      <c r="H398" s="72"/>
      <c r="I398" s="72"/>
      <c r="J398" s="72"/>
      <c r="K398" s="72"/>
      <c r="L398" s="72"/>
      <c r="M398" s="72"/>
      <c r="N398" s="72"/>
      <c r="O398" s="72"/>
      <c r="P398" s="72"/>
      <c r="Q398" s="72"/>
      <c r="R398" s="72"/>
      <c r="S398" s="72"/>
      <c r="T398" s="72"/>
      <c r="U398" s="72"/>
      <c r="V398" s="72"/>
      <c r="W398" s="72"/>
      <c r="X398" s="72"/>
      <c r="Y398" s="72"/>
      <c r="Z398" s="72"/>
      <c r="AA398" s="72"/>
      <c r="AB398" s="72"/>
      <c r="AC398" s="72"/>
      <c r="AD398" s="72"/>
      <c r="AE398" s="72"/>
      <c r="AF398" s="72"/>
      <c r="AG398" s="72"/>
      <c r="AH398" s="72"/>
      <c r="AI398" s="72"/>
      <c r="AJ398" s="72"/>
      <c r="AK398" s="72"/>
      <c r="AL398" s="72"/>
      <c r="AM398" s="72"/>
      <c r="AN398" s="72"/>
      <c r="AO398" s="72"/>
      <c r="AP398" s="72"/>
      <c r="AQ398" s="72"/>
      <c r="AR398" s="72"/>
      <c r="AS398" s="72"/>
      <c r="AT398" s="72"/>
      <c r="AU398" s="72"/>
      <c r="AV398" s="72"/>
      <c r="AW398" s="72"/>
      <c r="AX398" s="72"/>
      <c r="AY398" s="72"/>
      <c r="AZ398" s="72"/>
      <c r="BA398" s="72"/>
      <c r="BB398" s="72"/>
      <c r="BC398" s="72"/>
      <c r="BD398" s="72"/>
    </row>
    <row r="399" spans="2:56">
      <c r="B399" s="72"/>
      <c r="C399" s="71"/>
      <c r="D399" s="71"/>
      <c r="E399" s="72"/>
      <c r="F399" s="72"/>
      <c r="G399" s="72"/>
      <c r="H399" s="72"/>
      <c r="I399" s="72"/>
      <c r="J399" s="72"/>
      <c r="K399" s="72"/>
      <c r="L399" s="72"/>
      <c r="M399" s="72"/>
      <c r="N399" s="72"/>
      <c r="O399" s="72"/>
      <c r="P399" s="72"/>
      <c r="Q399" s="72"/>
      <c r="R399" s="72"/>
      <c r="S399" s="72"/>
      <c r="T399" s="72"/>
      <c r="U399" s="72"/>
      <c r="V399" s="72"/>
      <c r="W399" s="72"/>
      <c r="X399" s="72"/>
      <c r="Y399" s="72"/>
      <c r="Z399" s="72"/>
      <c r="AA399" s="72"/>
      <c r="AB399" s="72"/>
      <c r="AC399" s="72"/>
      <c r="AD399" s="72"/>
      <c r="AE399" s="72"/>
      <c r="AF399" s="72"/>
      <c r="AG399" s="72"/>
      <c r="AH399" s="72"/>
      <c r="AI399" s="72"/>
      <c r="AJ399" s="72"/>
      <c r="AK399" s="72"/>
      <c r="AL399" s="72"/>
      <c r="AM399" s="72"/>
      <c r="AN399" s="72"/>
      <c r="AO399" s="72"/>
      <c r="AP399" s="72"/>
      <c r="AQ399" s="72"/>
      <c r="AR399" s="72"/>
      <c r="AS399" s="72"/>
      <c r="AT399" s="72"/>
      <c r="AU399" s="72"/>
      <c r="AV399" s="72"/>
      <c r="AW399" s="72"/>
      <c r="AX399" s="72"/>
      <c r="AY399" s="72"/>
      <c r="AZ399" s="72"/>
      <c r="BA399" s="72"/>
      <c r="BB399" s="72"/>
      <c r="BC399" s="72"/>
      <c r="BD399" s="72"/>
    </row>
    <row r="400" spans="2:56">
      <c r="B400" s="72"/>
      <c r="C400" s="71"/>
      <c r="D400" s="71"/>
      <c r="E400" s="72"/>
      <c r="F400" s="72"/>
      <c r="G400" s="72"/>
      <c r="H400" s="72"/>
      <c r="I400" s="72"/>
      <c r="J400" s="72"/>
      <c r="K400" s="72"/>
      <c r="L400" s="72"/>
      <c r="M400" s="72"/>
      <c r="N400" s="72"/>
      <c r="O400" s="72"/>
      <c r="P400" s="72"/>
      <c r="Q400" s="72"/>
      <c r="R400" s="72"/>
      <c r="S400" s="72"/>
      <c r="T400" s="72"/>
      <c r="U400" s="72"/>
      <c r="V400" s="72"/>
      <c r="W400" s="72"/>
      <c r="X400" s="72"/>
      <c r="Y400" s="72"/>
      <c r="Z400" s="72"/>
      <c r="AA400" s="72"/>
      <c r="AB400" s="72"/>
      <c r="AC400" s="72"/>
      <c r="AD400" s="72"/>
      <c r="AE400" s="72"/>
      <c r="AF400" s="72"/>
      <c r="AG400" s="72"/>
      <c r="AH400" s="72"/>
      <c r="AI400" s="72"/>
      <c r="AJ400" s="72"/>
      <c r="AK400" s="72"/>
      <c r="AL400" s="72"/>
      <c r="AM400" s="72"/>
      <c r="AN400" s="72"/>
      <c r="AO400" s="72"/>
      <c r="AP400" s="72"/>
      <c r="AQ400" s="72"/>
      <c r="AR400" s="72"/>
      <c r="AS400" s="72"/>
      <c r="AT400" s="72"/>
      <c r="AU400" s="72"/>
      <c r="AV400" s="72"/>
      <c r="AW400" s="72"/>
      <c r="AX400" s="72"/>
      <c r="AY400" s="72"/>
      <c r="AZ400" s="72"/>
      <c r="BA400" s="72"/>
      <c r="BB400" s="72"/>
      <c r="BC400" s="72"/>
      <c r="BD400" s="72"/>
    </row>
    <row r="401" spans="2:56">
      <c r="B401" s="72"/>
      <c r="C401" s="71"/>
      <c r="D401" s="71"/>
      <c r="E401" s="72"/>
      <c r="F401" s="72"/>
      <c r="G401" s="72"/>
      <c r="H401" s="72"/>
      <c r="I401" s="72"/>
      <c r="J401" s="72"/>
      <c r="K401" s="72"/>
      <c r="L401" s="72"/>
      <c r="M401" s="72"/>
      <c r="N401" s="72"/>
      <c r="O401" s="72"/>
      <c r="P401" s="72"/>
      <c r="Q401" s="72"/>
      <c r="R401" s="72"/>
      <c r="S401" s="72"/>
      <c r="T401" s="72"/>
      <c r="U401" s="72"/>
      <c r="V401" s="72"/>
      <c r="W401" s="72"/>
      <c r="X401" s="72"/>
      <c r="Y401" s="72"/>
      <c r="Z401" s="72"/>
      <c r="AA401" s="72"/>
      <c r="AB401" s="72"/>
      <c r="AC401" s="72"/>
      <c r="AD401" s="72"/>
      <c r="AE401" s="72"/>
      <c r="AF401" s="72"/>
      <c r="AG401" s="72"/>
      <c r="AH401" s="72"/>
      <c r="AI401" s="72"/>
      <c r="AJ401" s="72"/>
      <c r="AK401" s="72"/>
      <c r="AL401" s="72"/>
      <c r="AM401" s="72"/>
      <c r="AN401" s="72"/>
      <c r="AO401" s="72"/>
      <c r="AP401" s="72"/>
      <c r="AQ401" s="72"/>
      <c r="AR401" s="72"/>
      <c r="AS401" s="72"/>
      <c r="AT401" s="72"/>
      <c r="AU401" s="72"/>
      <c r="AV401" s="72"/>
      <c r="AW401" s="72"/>
      <c r="AX401" s="72"/>
      <c r="AY401" s="72"/>
      <c r="AZ401" s="72"/>
      <c r="BA401" s="72"/>
      <c r="BB401" s="72"/>
      <c r="BC401" s="72"/>
      <c r="BD401" s="72"/>
    </row>
    <row r="402" spans="2:56">
      <c r="B402" s="72"/>
      <c r="C402" s="71"/>
      <c r="D402" s="71"/>
      <c r="E402" s="72"/>
      <c r="F402" s="72"/>
      <c r="G402" s="72"/>
      <c r="H402" s="72"/>
      <c r="I402" s="72"/>
      <c r="J402" s="72"/>
      <c r="K402" s="72"/>
      <c r="L402" s="72"/>
      <c r="M402" s="72"/>
      <c r="N402" s="72"/>
      <c r="O402" s="72"/>
      <c r="P402" s="72"/>
      <c r="Q402" s="72"/>
      <c r="R402" s="72"/>
      <c r="S402" s="72"/>
      <c r="T402" s="72"/>
      <c r="U402" s="72"/>
      <c r="V402" s="72"/>
      <c r="W402" s="72"/>
      <c r="X402" s="72"/>
      <c r="Y402" s="72"/>
      <c r="Z402" s="72"/>
      <c r="AA402" s="72"/>
      <c r="AB402" s="72"/>
      <c r="AC402" s="72"/>
      <c r="AD402" s="72"/>
      <c r="AE402" s="72"/>
      <c r="AF402" s="72"/>
      <c r="AG402" s="72"/>
      <c r="AH402" s="72"/>
      <c r="AI402" s="72"/>
      <c r="AJ402" s="72"/>
      <c r="AK402" s="72"/>
      <c r="AL402" s="72"/>
      <c r="AM402" s="72"/>
      <c r="AN402" s="72"/>
      <c r="AO402" s="72"/>
      <c r="AP402" s="72"/>
      <c r="AQ402" s="72"/>
      <c r="AR402" s="72"/>
      <c r="AS402" s="72"/>
      <c r="AT402" s="72"/>
      <c r="AU402" s="72"/>
      <c r="AV402" s="72"/>
      <c r="AW402" s="72"/>
      <c r="AX402" s="72"/>
      <c r="AY402" s="72"/>
      <c r="AZ402" s="72"/>
      <c r="BA402" s="72"/>
      <c r="BB402" s="72"/>
      <c r="BC402" s="72"/>
      <c r="BD402" s="72"/>
    </row>
    <row r="403" spans="2:56">
      <c r="B403" s="72"/>
      <c r="C403" s="71"/>
      <c r="D403" s="71"/>
      <c r="E403" s="72"/>
      <c r="F403" s="72"/>
      <c r="G403" s="72"/>
      <c r="H403" s="72"/>
      <c r="I403" s="72"/>
      <c r="J403" s="72"/>
      <c r="K403" s="72"/>
      <c r="L403" s="72"/>
      <c r="M403" s="72"/>
      <c r="N403" s="72"/>
      <c r="O403" s="72"/>
      <c r="P403" s="72"/>
      <c r="Q403" s="72"/>
      <c r="R403" s="72"/>
      <c r="S403" s="72"/>
      <c r="T403" s="72"/>
      <c r="U403" s="72"/>
      <c r="V403" s="72"/>
      <c r="W403" s="72"/>
      <c r="X403" s="72"/>
      <c r="Y403" s="72"/>
      <c r="Z403" s="72"/>
      <c r="AA403" s="72"/>
      <c r="AB403" s="72"/>
      <c r="AC403" s="72"/>
      <c r="AD403" s="72"/>
      <c r="AE403" s="72"/>
      <c r="AF403" s="72"/>
      <c r="AG403" s="72"/>
      <c r="AH403" s="72"/>
      <c r="AI403" s="72"/>
      <c r="AJ403" s="72"/>
      <c r="AK403" s="72"/>
      <c r="AL403" s="72"/>
      <c r="AM403" s="72"/>
      <c r="AN403" s="72"/>
      <c r="AO403" s="72"/>
      <c r="AP403" s="72"/>
      <c r="AQ403" s="72"/>
      <c r="AR403" s="72"/>
      <c r="AS403" s="72"/>
      <c r="AT403" s="72"/>
      <c r="AU403" s="72"/>
      <c r="AV403" s="72"/>
      <c r="AW403" s="72"/>
      <c r="AX403" s="72"/>
      <c r="AY403" s="72"/>
      <c r="AZ403" s="72"/>
      <c r="BA403" s="72"/>
      <c r="BB403" s="72"/>
      <c r="BC403" s="72"/>
      <c r="BD403" s="72"/>
    </row>
    <row r="404" spans="2:56">
      <c r="B404" s="72"/>
      <c r="C404" s="71"/>
      <c r="D404" s="71"/>
      <c r="E404" s="72"/>
      <c r="F404" s="72"/>
      <c r="G404" s="72"/>
      <c r="H404" s="72"/>
      <c r="I404" s="72"/>
      <c r="J404" s="72"/>
      <c r="K404" s="72"/>
      <c r="L404" s="72"/>
      <c r="M404" s="72"/>
      <c r="N404" s="72"/>
      <c r="O404" s="72"/>
      <c r="P404" s="72"/>
      <c r="Q404" s="72"/>
      <c r="R404" s="72"/>
      <c r="S404" s="72"/>
      <c r="T404" s="72"/>
      <c r="U404" s="72"/>
      <c r="V404" s="72"/>
      <c r="W404" s="72"/>
      <c r="X404" s="72"/>
      <c r="Y404" s="72"/>
      <c r="Z404" s="72"/>
      <c r="AA404" s="72"/>
      <c r="AB404" s="72"/>
      <c r="AC404" s="72"/>
      <c r="AD404" s="72"/>
      <c r="AE404" s="72"/>
      <c r="AF404" s="72"/>
      <c r="AG404" s="72"/>
      <c r="AH404" s="72"/>
      <c r="AI404" s="72"/>
      <c r="AJ404" s="72"/>
      <c r="AK404" s="72"/>
      <c r="AL404" s="72"/>
      <c r="AM404" s="72"/>
      <c r="AN404" s="72"/>
      <c r="AO404" s="72"/>
      <c r="AP404" s="72"/>
      <c r="AQ404" s="72"/>
      <c r="AR404" s="72"/>
      <c r="AS404" s="72"/>
      <c r="AT404" s="72"/>
      <c r="AU404" s="72"/>
      <c r="AV404" s="72"/>
      <c r="AW404" s="72"/>
      <c r="AX404" s="72"/>
      <c r="AY404" s="72"/>
      <c r="AZ404" s="72"/>
      <c r="BA404" s="72"/>
      <c r="BB404" s="72"/>
      <c r="BC404" s="72"/>
      <c r="BD404" s="72"/>
    </row>
    <row r="405" spans="2:56">
      <c r="B405" s="72"/>
      <c r="C405" s="71"/>
      <c r="D405" s="71"/>
      <c r="E405" s="72"/>
      <c r="F405" s="72"/>
      <c r="G405" s="72"/>
      <c r="H405" s="72"/>
      <c r="I405" s="72"/>
      <c r="J405" s="72"/>
      <c r="K405" s="72"/>
      <c r="L405" s="72"/>
      <c r="M405" s="72"/>
      <c r="N405" s="72"/>
      <c r="O405" s="72"/>
      <c r="P405" s="72"/>
      <c r="Q405" s="72"/>
      <c r="R405" s="72"/>
      <c r="S405" s="72"/>
      <c r="T405" s="72"/>
      <c r="U405" s="72"/>
      <c r="V405" s="72"/>
      <c r="W405" s="72"/>
      <c r="X405" s="72"/>
      <c r="Y405" s="72"/>
      <c r="Z405" s="72"/>
      <c r="AA405" s="72"/>
      <c r="AB405" s="72"/>
      <c r="AC405" s="72"/>
      <c r="AD405" s="72"/>
      <c r="AE405" s="72"/>
      <c r="AF405" s="72"/>
      <c r="AG405" s="72"/>
      <c r="AH405" s="72"/>
      <c r="AI405" s="72"/>
      <c r="AJ405" s="72"/>
      <c r="AK405" s="72"/>
      <c r="AL405" s="72"/>
      <c r="AM405" s="72"/>
      <c r="AN405" s="72"/>
      <c r="AO405" s="72"/>
      <c r="AP405" s="72"/>
      <c r="AQ405" s="72"/>
      <c r="AR405" s="72"/>
      <c r="AS405" s="72"/>
      <c r="AT405" s="72"/>
      <c r="AU405" s="72"/>
      <c r="AV405" s="72"/>
      <c r="AW405" s="72"/>
      <c r="AX405" s="72"/>
      <c r="AY405" s="72"/>
      <c r="AZ405" s="72"/>
      <c r="BA405" s="72"/>
      <c r="BB405" s="72"/>
      <c r="BC405" s="72"/>
      <c r="BD405" s="72"/>
    </row>
    <row r="406" spans="2:56">
      <c r="B406" s="72"/>
      <c r="C406" s="71"/>
      <c r="D406" s="71"/>
      <c r="E406" s="72"/>
      <c r="F406" s="72"/>
      <c r="G406" s="72"/>
      <c r="H406" s="72"/>
      <c r="I406" s="72"/>
      <c r="J406" s="72"/>
      <c r="K406" s="72"/>
      <c r="L406" s="72"/>
      <c r="M406" s="72"/>
      <c r="N406" s="72"/>
      <c r="O406" s="72"/>
      <c r="P406" s="72"/>
      <c r="Q406" s="72"/>
      <c r="R406" s="72"/>
      <c r="S406" s="72"/>
      <c r="T406" s="72"/>
      <c r="U406" s="72"/>
      <c r="V406" s="72"/>
      <c r="W406" s="72"/>
      <c r="X406" s="72"/>
      <c r="Y406" s="72"/>
      <c r="Z406" s="72"/>
      <c r="AA406" s="72"/>
      <c r="AB406" s="72"/>
      <c r="AC406" s="72"/>
      <c r="AD406" s="72"/>
      <c r="AE406" s="72"/>
      <c r="AF406" s="72"/>
      <c r="AG406" s="72"/>
      <c r="AH406" s="72"/>
      <c r="AI406" s="72"/>
      <c r="AJ406" s="72"/>
      <c r="AK406" s="72"/>
      <c r="AL406" s="72"/>
      <c r="AM406" s="72"/>
      <c r="AN406" s="72"/>
      <c r="AO406" s="72"/>
      <c r="AP406" s="72"/>
      <c r="AQ406" s="72"/>
      <c r="AR406" s="72"/>
      <c r="AS406" s="72"/>
      <c r="AT406" s="72"/>
      <c r="AU406" s="72"/>
      <c r="AV406" s="72"/>
      <c r="AW406" s="72"/>
      <c r="AX406" s="72"/>
      <c r="AY406" s="72"/>
      <c r="AZ406" s="72"/>
      <c r="BA406" s="72"/>
      <c r="BB406" s="72"/>
      <c r="BC406" s="72"/>
      <c r="BD406" s="72"/>
    </row>
    <row r="407" spans="2:56">
      <c r="B407" s="72"/>
      <c r="C407" s="71"/>
      <c r="D407" s="71"/>
      <c r="E407" s="72"/>
      <c r="F407" s="72"/>
      <c r="G407" s="72"/>
      <c r="H407" s="72"/>
      <c r="I407" s="72"/>
      <c r="J407" s="72"/>
      <c r="K407" s="72"/>
      <c r="L407" s="72"/>
      <c r="M407" s="72"/>
      <c r="N407" s="72"/>
      <c r="O407" s="72"/>
      <c r="P407" s="72"/>
      <c r="Q407" s="72"/>
      <c r="R407" s="72"/>
      <c r="S407" s="72"/>
      <c r="T407" s="72"/>
      <c r="U407" s="72"/>
      <c r="V407" s="72"/>
      <c r="W407" s="72"/>
      <c r="X407" s="72"/>
      <c r="Y407" s="72"/>
      <c r="Z407" s="72"/>
      <c r="AA407" s="72"/>
      <c r="AB407" s="72"/>
      <c r="AC407" s="72"/>
      <c r="AD407" s="72"/>
      <c r="AE407" s="72"/>
      <c r="AF407" s="72"/>
      <c r="AG407" s="72"/>
      <c r="AH407" s="72"/>
      <c r="AI407" s="72"/>
      <c r="AJ407" s="72"/>
      <c r="AK407" s="72"/>
      <c r="AL407" s="72"/>
      <c r="AM407" s="72"/>
      <c r="AN407" s="72"/>
      <c r="AO407" s="72"/>
      <c r="AP407" s="72"/>
      <c r="AQ407" s="72"/>
      <c r="AR407" s="72"/>
      <c r="AS407" s="72"/>
      <c r="AT407" s="72"/>
      <c r="AU407" s="72"/>
      <c r="AV407" s="72"/>
      <c r="AW407" s="72"/>
      <c r="AX407" s="72"/>
      <c r="AY407" s="72"/>
      <c r="AZ407" s="72"/>
      <c r="BA407" s="72"/>
      <c r="BB407" s="72"/>
      <c r="BC407" s="72"/>
      <c r="BD407" s="72"/>
    </row>
    <row r="408" spans="2:56">
      <c r="B408" s="72"/>
      <c r="C408" s="71"/>
      <c r="D408" s="71"/>
      <c r="E408" s="72"/>
      <c r="F408" s="72"/>
      <c r="G408" s="72"/>
      <c r="H408" s="72"/>
      <c r="I408" s="72"/>
      <c r="J408" s="72"/>
      <c r="K408" s="72"/>
      <c r="L408" s="72"/>
      <c r="M408" s="72"/>
      <c r="N408" s="72"/>
      <c r="O408" s="72"/>
      <c r="P408" s="72"/>
      <c r="Q408" s="72"/>
      <c r="R408" s="72"/>
      <c r="S408" s="72"/>
      <c r="T408" s="72"/>
      <c r="U408" s="72"/>
      <c r="V408" s="72"/>
      <c r="W408" s="72"/>
      <c r="X408" s="72"/>
      <c r="Y408" s="72"/>
      <c r="Z408" s="72"/>
      <c r="AA408" s="72"/>
      <c r="AB408" s="72"/>
      <c r="AC408" s="72"/>
      <c r="AD408" s="72"/>
      <c r="AE408" s="72"/>
      <c r="AF408" s="72"/>
      <c r="AG408" s="72"/>
      <c r="AH408" s="72"/>
      <c r="AI408" s="72"/>
      <c r="AJ408" s="72"/>
      <c r="AK408" s="72"/>
      <c r="AL408" s="72"/>
      <c r="AM408" s="72"/>
      <c r="AN408" s="72"/>
      <c r="AO408" s="72"/>
      <c r="AP408" s="72"/>
      <c r="AQ408" s="72"/>
      <c r="AR408" s="72"/>
      <c r="AS408" s="72"/>
      <c r="AT408" s="72"/>
      <c r="AU408" s="72"/>
      <c r="AV408" s="72"/>
      <c r="AW408" s="72"/>
      <c r="AX408" s="72"/>
      <c r="AY408" s="72"/>
      <c r="AZ408" s="72"/>
      <c r="BA408" s="72"/>
      <c r="BB408" s="72"/>
      <c r="BC408" s="72"/>
      <c r="BD408" s="72"/>
    </row>
    <row r="409" spans="2:56">
      <c r="B409" s="72"/>
      <c r="C409" s="71"/>
      <c r="D409" s="71"/>
      <c r="E409" s="72"/>
      <c r="F409" s="72"/>
      <c r="G409" s="72"/>
      <c r="H409" s="72"/>
      <c r="I409" s="72"/>
      <c r="J409" s="72"/>
      <c r="K409" s="72"/>
      <c r="L409" s="72"/>
      <c r="M409" s="72"/>
      <c r="N409" s="72"/>
      <c r="O409" s="72"/>
      <c r="P409" s="72"/>
      <c r="Q409" s="72"/>
      <c r="R409" s="72"/>
      <c r="S409" s="72"/>
      <c r="T409" s="72"/>
      <c r="U409" s="72"/>
      <c r="V409" s="72"/>
      <c r="W409" s="72"/>
      <c r="X409" s="72"/>
      <c r="Y409" s="72"/>
      <c r="Z409" s="72"/>
      <c r="AA409" s="72"/>
      <c r="AB409" s="72"/>
      <c r="AC409" s="72"/>
      <c r="AD409" s="72"/>
      <c r="AE409" s="72"/>
      <c r="AF409" s="72"/>
      <c r="AG409" s="72"/>
      <c r="AH409" s="72"/>
      <c r="AI409" s="72"/>
      <c r="AJ409" s="72"/>
      <c r="AK409" s="72"/>
      <c r="AL409" s="72"/>
      <c r="AM409" s="72"/>
      <c r="AN409" s="72"/>
      <c r="AO409" s="72"/>
      <c r="AP409" s="72"/>
      <c r="AQ409" s="72"/>
      <c r="AR409" s="72"/>
      <c r="AS409" s="72"/>
      <c r="AT409" s="72"/>
      <c r="AU409" s="72"/>
      <c r="AV409" s="72"/>
      <c r="AW409" s="72"/>
      <c r="AX409" s="72"/>
      <c r="AY409" s="72"/>
      <c r="AZ409" s="72"/>
      <c r="BA409" s="72"/>
      <c r="BB409" s="72"/>
      <c r="BC409" s="72"/>
      <c r="BD409" s="72"/>
    </row>
    <row r="410" spans="2:56">
      <c r="B410" s="72"/>
      <c r="C410" s="71"/>
      <c r="D410" s="71"/>
      <c r="E410" s="72"/>
      <c r="F410" s="72"/>
      <c r="G410" s="72"/>
      <c r="H410" s="72"/>
      <c r="I410" s="72"/>
      <c r="J410" s="72"/>
      <c r="K410" s="72"/>
      <c r="L410" s="72"/>
      <c r="M410" s="72"/>
      <c r="N410" s="72"/>
      <c r="O410" s="72"/>
      <c r="P410" s="72"/>
      <c r="Q410" s="72"/>
      <c r="R410" s="72"/>
      <c r="S410" s="72"/>
      <c r="T410" s="72"/>
      <c r="U410" s="72"/>
      <c r="V410" s="72"/>
      <c r="W410" s="72"/>
      <c r="X410" s="72"/>
      <c r="Y410" s="72"/>
      <c r="Z410" s="72"/>
      <c r="AA410" s="72"/>
      <c r="AB410" s="72"/>
      <c r="AC410" s="72"/>
      <c r="AD410" s="72"/>
      <c r="AE410" s="72"/>
      <c r="AF410" s="72"/>
      <c r="AG410" s="72"/>
      <c r="AH410" s="72"/>
      <c r="AI410" s="72"/>
      <c r="AJ410" s="72"/>
      <c r="AK410" s="72"/>
      <c r="AL410" s="72"/>
      <c r="AM410" s="72"/>
      <c r="AN410" s="72"/>
      <c r="AO410" s="72"/>
      <c r="AP410" s="72"/>
      <c r="AQ410" s="72"/>
      <c r="AR410" s="72"/>
      <c r="AS410" s="72"/>
      <c r="AT410" s="72"/>
      <c r="AU410" s="72"/>
      <c r="AV410" s="72"/>
      <c r="AW410" s="72"/>
      <c r="AX410" s="72"/>
      <c r="AY410" s="72"/>
      <c r="AZ410" s="72"/>
      <c r="BA410" s="72"/>
      <c r="BB410" s="72"/>
      <c r="BC410" s="72"/>
      <c r="BD410" s="72"/>
    </row>
    <row r="411" spans="2:56">
      <c r="B411" s="72"/>
      <c r="C411" s="71"/>
      <c r="D411" s="71"/>
      <c r="E411" s="72"/>
      <c r="F411" s="72"/>
      <c r="G411" s="72"/>
      <c r="H411" s="72"/>
      <c r="I411" s="72"/>
      <c r="J411" s="72"/>
      <c r="K411" s="72"/>
      <c r="L411" s="72"/>
      <c r="M411" s="72"/>
      <c r="N411" s="72"/>
      <c r="O411" s="72"/>
      <c r="P411" s="72"/>
      <c r="Q411" s="72"/>
      <c r="R411" s="72"/>
      <c r="S411" s="72"/>
      <c r="T411" s="72"/>
      <c r="U411" s="72"/>
      <c r="V411" s="72"/>
      <c r="W411" s="72"/>
      <c r="X411" s="72"/>
      <c r="Y411" s="72"/>
      <c r="Z411" s="72"/>
      <c r="AA411" s="72"/>
      <c r="AB411" s="72"/>
      <c r="AC411" s="72"/>
      <c r="AD411" s="72"/>
      <c r="AE411" s="72"/>
      <c r="AF411" s="72"/>
      <c r="AG411" s="72"/>
      <c r="AH411" s="72"/>
      <c r="AI411" s="72"/>
      <c r="AJ411" s="72"/>
      <c r="AK411" s="72"/>
      <c r="AL411" s="72"/>
      <c r="AM411" s="72"/>
      <c r="AN411" s="72"/>
      <c r="AO411" s="72"/>
      <c r="AP411" s="72"/>
      <c r="AQ411" s="72"/>
      <c r="AR411" s="72"/>
      <c r="AS411" s="72"/>
      <c r="AT411" s="72"/>
      <c r="AU411" s="72"/>
      <c r="AV411" s="72"/>
      <c r="AW411" s="72"/>
      <c r="AX411" s="72"/>
      <c r="AY411" s="72"/>
      <c r="AZ411" s="72"/>
      <c r="BA411" s="72"/>
      <c r="BB411" s="72"/>
      <c r="BC411" s="72"/>
      <c r="BD411" s="72"/>
    </row>
    <row r="412" spans="2:56">
      <c r="B412" s="72"/>
      <c r="C412" s="71"/>
      <c r="D412" s="71"/>
      <c r="E412" s="72"/>
      <c r="F412" s="72"/>
      <c r="G412" s="72"/>
      <c r="H412" s="72"/>
      <c r="I412" s="72"/>
      <c r="J412" s="72"/>
      <c r="K412" s="72"/>
      <c r="L412" s="72"/>
      <c r="M412" s="72"/>
      <c r="N412" s="72"/>
      <c r="O412" s="72"/>
      <c r="P412" s="72"/>
      <c r="Q412" s="72"/>
      <c r="R412" s="72"/>
      <c r="S412" s="72"/>
      <c r="T412" s="72"/>
      <c r="U412" s="72"/>
      <c r="V412" s="72"/>
      <c r="W412" s="72"/>
      <c r="X412" s="72"/>
      <c r="Y412" s="72"/>
      <c r="Z412" s="72"/>
      <c r="AA412" s="72"/>
      <c r="AB412" s="72"/>
      <c r="AC412" s="72"/>
      <c r="AD412" s="72"/>
      <c r="AE412" s="72"/>
      <c r="AF412" s="72"/>
      <c r="AG412" s="72"/>
      <c r="AH412" s="72"/>
      <c r="AI412" s="72"/>
      <c r="AJ412" s="72"/>
      <c r="AK412" s="72"/>
      <c r="AL412" s="72"/>
      <c r="AM412" s="72"/>
      <c r="AN412" s="72"/>
      <c r="AO412" s="72"/>
      <c r="AP412" s="72"/>
      <c r="AQ412" s="72"/>
      <c r="AR412" s="72"/>
      <c r="AS412" s="72"/>
      <c r="AT412" s="72"/>
      <c r="AU412" s="72"/>
      <c r="AV412" s="72"/>
      <c r="AW412" s="72"/>
      <c r="AX412" s="72"/>
      <c r="AY412" s="72"/>
      <c r="AZ412" s="72"/>
      <c r="BA412" s="72"/>
      <c r="BB412" s="72"/>
      <c r="BC412" s="72"/>
      <c r="BD412" s="72"/>
    </row>
    <row r="413" spans="2:56">
      <c r="B413" s="72"/>
      <c r="C413" s="71"/>
      <c r="D413" s="71"/>
      <c r="E413" s="72"/>
      <c r="F413" s="72"/>
      <c r="G413" s="72"/>
      <c r="H413" s="72"/>
      <c r="I413" s="72"/>
      <c r="J413" s="72"/>
      <c r="K413" s="72"/>
      <c r="L413" s="72"/>
      <c r="M413" s="72"/>
      <c r="N413" s="72"/>
      <c r="O413" s="72"/>
      <c r="P413" s="72"/>
      <c r="Q413" s="72"/>
      <c r="R413" s="72"/>
      <c r="S413" s="72"/>
      <c r="T413" s="72"/>
      <c r="U413" s="72"/>
      <c r="V413" s="72"/>
      <c r="W413" s="72"/>
      <c r="X413" s="72"/>
      <c r="Y413" s="72"/>
      <c r="Z413" s="72"/>
      <c r="AA413" s="72"/>
      <c r="AB413" s="72"/>
      <c r="AC413" s="72"/>
      <c r="AD413" s="72"/>
      <c r="AE413" s="72"/>
      <c r="AF413" s="72"/>
      <c r="AG413" s="72"/>
      <c r="AH413" s="72"/>
      <c r="AI413" s="72"/>
      <c r="AJ413" s="72"/>
      <c r="AK413" s="72"/>
      <c r="AL413" s="72"/>
      <c r="AM413" s="72"/>
      <c r="AN413" s="72"/>
      <c r="AO413" s="72"/>
      <c r="AP413" s="72"/>
      <c r="AQ413" s="72"/>
      <c r="AR413" s="72"/>
      <c r="AS413" s="72"/>
      <c r="AT413" s="72"/>
      <c r="AU413" s="72"/>
      <c r="AV413" s="72"/>
      <c r="AW413" s="72"/>
      <c r="AX413" s="72"/>
      <c r="AY413" s="72"/>
      <c r="AZ413" s="72"/>
      <c r="BA413" s="72"/>
      <c r="BB413" s="72"/>
      <c r="BC413" s="72"/>
      <c r="BD413" s="72"/>
    </row>
    <row r="414" spans="2:56">
      <c r="B414" s="72"/>
      <c r="C414" s="71"/>
      <c r="D414" s="71"/>
      <c r="E414" s="72"/>
      <c r="F414" s="72"/>
      <c r="G414" s="72"/>
      <c r="H414" s="72"/>
      <c r="I414" s="72"/>
      <c r="J414" s="72"/>
      <c r="K414" s="72"/>
      <c r="L414" s="72"/>
      <c r="M414" s="72"/>
      <c r="N414" s="72"/>
      <c r="O414" s="72"/>
      <c r="P414" s="72"/>
      <c r="Q414" s="72"/>
      <c r="R414" s="72"/>
      <c r="S414" s="72"/>
      <c r="T414" s="72"/>
      <c r="U414" s="72"/>
      <c r="V414" s="72"/>
      <c r="W414" s="72"/>
      <c r="X414" s="72"/>
      <c r="Y414" s="72"/>
      <c r="Z414" s="72"/>
      <c r="AA414" s="72"/>
      <c r="AB414" s="72"/>
      <c r="AC414" s="72"/>
      <c r="AD414" s="72"/>
      <c r="AE414" s="72"/>
      <c r="AF414" s="72"/>
      <c r="AG414" s="72"/>
      <c r="AH414" s="72"/>
      <c r="AI414" s="72"/>
      <c r="AJ414" s="72"/>
      <c r="AK414" s="72"/>
      <c r="AL414" s="72"/>
      <c r="AM414" s="72"/>
      <c r="AN414" s="72"/>
      <c r="AO414" s="72"/>
      <c r="AP414" s="72"/>
      <c r="AQ414" s="72"/>
      <c r="AR414" s="72"/>
      <c r="AS414" s="72"/>
      <c r="AT414" s="72"/>
      <c r="AU414" s="72"/>
      <c r="AV414" s="72"/>
      <c r="AW414" s="72"/>
      <c r="AX414" s="72"/>
      <c r="AY414" s="72"/>
      <c r="AZ414" s="72"/>
      <c r="BA414" s="72"/>
      <c r="BB414" s="72"/>
      <c r="BC414" s="72"/>
      <c r="BD414" s="72"/>
    </row>
    <row r="415" spans="2:56">
      <c r="B415" s="72"/>
      <c r="C415" s="71"/>
      <c r="D415" s="71"/>
      <c r="E415" s="72"/>
      <c r="F415" s="72"/>
      <c r="G415" s="72"/>
      <c r="H415" s="72"/>
      <c r="I415" s="72"/>
      <c r="J415" s="72"/>
      <c r="K415" s="72"/>
      <c r="L415" s="72"/>
      <c r="M415" s="72"/>
      <c r="N415" s="72"/>
      <c r="O415" s="72"/>
      <c r="P415" s="72"/>
      <c r="Q415" s="72"/>
      <c r="R415" s="72"/>
      <c r="S415" s="72"/>
      <c r="T415" s="72"/>
      <c r="U415" s="72"/>
      <c r="V415" s="72"/>
      <c r="W415" s="72"/>
      <c r="X415" s="72"/>
      <c r="Y415" s="72"/>
      <c r="Z415" s="72"/>
      <c r="AA415" s="72"/>
      <c r="AB415" s="72"/>
      <c r="AC415" s="72"/>
      <c r="AD415" s="72"/>
      <c r="AE415" s="72"/>
      <c r="AF415" s="72"/>
      <c r="AG415" s="72"/>
      <c r="AH415" s="72"/>
      <c r="AI415" s="72"/>
      <c r="AJ415" s="72"/>
      <c r="AK415" s="72"/>
      <c r="AL415" s="72"/>
      <c r="AM415" s="72"/>
      <c r="AN415" s="72"/>
      <c r="AO415" s="72"/>
      <c r="AP415" s="72"/>
      <c r="AQ415" s="72"/>
      <c r="AR415" s="72"/>
      <c r="AS415" s="72"/>
      <c r="AT415" s="72"/>
      <c r="AU415" s="72"/>
      <c r="AV415" s="72"/>
      <c r="AW415" s="72"/>
      <c r="AX415" s="72"/>
      <c r="AY415" s="72"/>
      <c r="AZ415" s="72"/>
      <c r="BA415" s="72"/>
      <c r="BB415" s="72"/>
      <c r="BC415" s="72"/>
      <c r="BD415" s="72"/>
    </row>
    <row r="416" spans="2:56">
      <c r="B416" s="72"/>
      <c r="C416" s="71"/>
      <c r="D416" s="71"/>
      <c r="E416" s="72"/>
      <c r="F416" s="72"/>
      <c r="G416" s="72"/>
      <c r="H416" s="72"/>
      <c r="I416" s="72"/>
      <c r="J416" s="72"/>
      <c r="K416" s="72"/>
      <c r="L416" s="72"/>
      <c r="M416" s="72"/>
      <c r="N416" s="72"/>
      <c r="O416" s="72"/>
      <c r="P416" s="72"/>
      <c r="Q416" s="72"/>
      <c r="R416" s="72"/>
      <c r="S416" s="72"/>
      <c r="T416" s="72"/>
      <c r="U416" s="72"/>
      <c r="V416" s="72"/>
      <c r="W416" s="72"/>
      <c r="X416" s="72"/>
      <c r="Y416" s="72"/>
      <c r="Z416" s="72"/>
      <c r="AA416" s="72"/>
      <c r="AB416" s="72"/>
      <c r="AC416" s="72"/>
      <c r="AD416" s="72"/>
      <c r="AE416" s="72"/>
      <c r="AF416" s="72"/>
      <c r="AG416" s="72"/>
      <c r="AH416" s="72"/>
      <c r="AI416" s="72"/>
      <c r="AJ416" s="72"/>
      <c r="AK416" s="72"/>
      <c r="AL416" s="72"/>
      <c r="AM416" s="72"/>
      <c r="AN416" s="72"/>
      <c r="AO416" s="72"/>
      <c r="AP416" s="72"/>
      <c r="AQ416" s="72"/>
      <c r="AR416" s="72"/>
      <c r="AS416" s="72"/>
      <c r="AT416" s="72"/>
      <c r="AU416" s="72"/>
      <c r="AV416" s="72"/>
      <c r="AW416" s="72"/>
      <c r="AX416" s="72"/>
      <c r="AY416" s="72"/>
      <c r="AZ416" s="72"/>
      <c r="BA416" s="72"/>
      <c r="BB416" s="72"/>
      <c r="BC416" s="72"/>
      <c r="BD416" s="72"/>
    </row>
    <row r="417" spans="2:56">
      <c r="B417" s="72"/>
      <c r="C417" s="71"/>
      <c r="D417" s="71"/>
      <c r="E417" s="72"/>
      <c r="F417" s="72"/>
      <c r="G417" s="72"/>
      <c r="H417" s="72"/>
      <c r="I417" s="72"/>
      <c r="J417" s="72"/>
      <c r="K417" s="72"/>
      <c r="L417" s="72"/>
      <c r="M417" s="72"/>
      <c r="N417" s="72"/>
      <c r="O417" s="72"/>
      <c r="P417" s="72"/>
      <c r="Q417" s="72"/>
      <c r="R417" s="72"/>
      <c r="S417" s="72"/>
      <c r="T417" s="72"/>
      <c r="U417" s="72"/>
      <c r="V417" s="72"/>
      <c r="W417" s="72"/>
      <c r="X417" s="72"/>
      <c r="Y417" s="72"/>
      <c r="Z417" s="72"/>
      <c r="AA417" s="72"/>
      <c r="AB417" s="72"/>
      <c r="AC417" s="72"/>
      <c r="AD417" s="72"/>
      <c r="AE417" s="72"/>
      <c r="AF417" s="72"/>
      <c r="AG417" s="72"/>
      <c r="AH417" s="72"/>
      <c r="AI417" s="72"/>
      <c r="AJ417" s="72"/>
      <c r="AK417" s="72"/>
      <c r="AL417" s="72"/>
      <c r="AM417" s="72"/>
      <c r="AN417" s="72"/>
      <c r="AO417" s="72"/>
      <c r="AP417" s="72"/>
      <c r="AQ417" s="72"/>
      <c r="AR417" s="72"/>
      <c r="AS417" s="72"/>
      <c r="AT417" s="72"/>
      <c r="AU417" s="72"/>
      <c r="AV417" s="72"/>
      <c r="AW417" s="72"/>
      <c r="AX417" s="72"/>
      <c r="AY417" s="72"/>
      <c r="AZ417" s="72"/>
      <c r="BA417" s="72"/>
      <c r="BB417" s="72"/>
      <c r="BC417" s="72"/>
      <c r="BD417" s="72"/>
    </row>
    <row r="418" spans="2:56">
      <c r="B418" s="72"/>
      <c r="C418" s="71"/>
      <c r="D418" s="71"/>
      <c r="E418" s="72"/>
      <c r="F418" s="72"/>
      <c r="G418" s="72"/>
      <c r="H418" s="72"/>
      <c r="I418" s="72"/>
      <c r="J418" s="72"/>
      <c r="K418" s="72"/>
      <c r="L418" s="72"/>
      <c r="M418" s="72"/>
      <c r="N418" s="72"/>
      <c r="O418" s="72"/>
      <c r="P418" s="72"/>
      <c r="Q418" s="72"/>
      <c r="R418" s="72"/>
      <c r="S418" s="72"/>
      <c r="T418" s="72"/>
      <c r="U418" s="72"/>
      <c r="V418" s="72"/>
      <c r="W418" s="72"/>
      <c r="X418" s="72"/>
      <c r="Y418" s="72"/>
      <c r="Z418" s="72"/>
      <c r="AA418" s="72"/>
      <c r="AB418" s="72"/>
      <c r="AC418" s="72"/>
      <c r="AD418" s="72"/>
      <c r="AE418" s="72"/>
      <c r="AF418" s="72"/>
      <c r="AG418" s="72"/>
      <c r="AH418" s="72"/>
      <c r="AI418" s="72"/>
      <c r="AJ418" s="72"/>
      <c r="AK418" s="72"/>
      <c r="AL418" s="72"/>
      <c r="AM418" s="72"/>
      <c r="AN418" s="72"/>
      <c r="AO418" s="72"/>
      <c r="AP418" s="72"/>
      <c r="AQ418" s="72"/>
      <c r="AR418" s="72"/>
      <c r="AS418" s="72"/>
      <c r="AT418" s="72"/>
      <c r="AU418" s="72"/>
      <c r="AV418" s="72"/>
      <c r="AW418" s="72"/>
      <c r="AX418" s="72"/>
      <c r="AY418" s="72"/>
      <c r="AZ418" s="72"/>
      <c r="BA418" s="72"/>
      <c r="BB418" s="72"/>
      <c r="BC418" s="72"/>
      <c r="BD418" s="72"/>
    </row>
    <row r="419" spans="2:56">
      <c r="B419" s="72"/>
      <c r="C419" s="71"/>
      <c r="D419" s="71"/>
      <c r="E419" s="72"/>
      <c r="F419" s="72"/>
      <c r="G419" s="72"/>
      <c r="H419" s="72"/>
      <c r="I419" s="72"/>
      <c r="J419" s="72"/>
      <c r="K419" s="72"/>
      <c r="L419" s="72"/>
      <c r="M419" s="72"/>
      <c r="N419" s="72"/>
      <c r="O419" s="72"/>
      <c r="P419" s="72"/>
      <c r="Q419" s="72"/>
      <c r="R419" s="72"/>
      <c r="S419" s="72"/>
      <c r="T419" s="72"/>
      <c r="U419" s="72"/>
      <c r="V419" s="72"/>
      <c r="W419" s="72"/>
      <c r="X419" s="72"/>
      <c r="Y419" s="72"/>
      <c r="Z419" s="72"/>
      <c r="AA419" s="72"/>
      <c r="AB419" s="72"/>
      <c r="AC419" s="72"/>
      <c r="AD419" s="72"/>
      <c r="AE419" s="72"/>
      <c r="AF419" s="72"/>
      <c r="AG419" s="72"/>
      <c r="AH419" s="72"/>
      <c r="AI419" s="72"/>
      <c r="AJ419" s="72"/>
      <c r="AK419" s="72"/>
      <c r="AL419" s="72"/>
      <c r="AM419" s="72"/>
      <c r="AN419" s="72"/>
      <c r="AO419" s="72"/>
      <c r="AP419" s="72"/>
      <c r="AQ419" s="72"/>
      <c r="AR419" s="72"/>
      <c r="AS419" s="72"/>
      <c r="AT419" s="72"/>
      <c r="AU419" s="72"/>
      <c r="AV419" s="72"/>
      <c r="AW419" s="72"/>
      <c r="AX419" s="72"/>
      <c r="AY419" s="72"/>
      <c r="AZ419" s="72"/>
      <c r="BA419" s="72"/>
      <c r="BB419" s="72"/>
      <c r="BC419" s="72"/>
      <c r="BD419" s="72"/>
    </row>
    <row r="420" spans="2:56">
      <c r="B420" s="72"/>
      <c r="C420" s="71"/>
      <c r="D420" s="71"/>
      <c r="E420" s="72"/>
      <c r="F420" s="72"/>
      <c r="G420" s="72"/>
      <c r="H420" s="72"/>
      <c r="I420" s="72"/>
      <c r="J420" s="72"/>
      <c r="K420" s="72"/>
      <c r="L420" s="72"/>
      <c r="M420" s="72"/>
      <c r="N420" s="72"/>
      <c r="O420" s="72"/>
      <c r="P420" s="72"/>
      <c r="Q420" s="72"/>
      <c r="R420" s="72"/>
      <c r="S420" s="72"/>
      <c r="T420" s="72"/>
      <c r="U420" s="72"/>
      <c r="V420" s="72"/>
      <c r="W420" s="72"/>
      <c r="X420" s="72"/>
      <c r="Y420" s="72"/>
      <c r="Z420" s="72"/>
      <c r="AA420" s="72"/>
      <c r="AB420" s="72"/>
      <c r="AC420" s="72"/>
      <c r="AD420" s="72"/>
      <c r="AE420" s="72"/>
      <c r="AF420" s="72"/>
      <c r="AG420" s="72"/>
      <c r="AH420" s="72"/>
      <c r="AI420" s="72"/>
      <c r="AJ420" s="72"/>
      <c r="AK420" s="72"/>
      <c r="AL420" s="72"/>
      <c r="AM420" s="72"/>
      <c r="AN420" s="72"/>
      <c r="AO420" s="72"/>
      <c r="AP420" s="72"/>
      <c r="AQ420" s="72"/>
      <c r="AR420" s="72"/>
      <c r="AS420" s="72"/>
      <c r="AT420" s="72"/>
      <c r="AU420" s="72"/>
      <c r="AV420" s="72"/>
      <c r="AW420" s="72"/>
      <c r="AX420" s="72"/>
      <c r="AY420" s="72"/>
      <c r="AZ420" s="72"/>
      <c r="BA420" s="72"/>
      <c r="BB420" s="72"/>
      <c r="BC420" s="72"/>
      <c r="BD420" s="72"/>
    </row>
    <row r="421" spans="2:56">
      <c r="B421" s="72"/>
      <c r="C421" s="71"/>
      <c r="D421" s="71"/>
      <c r="E421" s="72"/>
      <c r="F421" s="72"/>
      <c r="G421" s="72"/>
      <c r="H421" s="72"/>
      <c r="I421" s="72"/>
      <c r="J421" s="72"/>
      <c r="K421" s="72"/>
      <c r="L421" s="72"/>
      <c r="M421" s="72"/>
      <c r="N421" s="72"/>
      <c r="O421" s="72"/>
      <c r="P421" s="72"/>
      <c r="Q421" s="72"/>
      <c r="R421" s="72"/>
      <c r="S421" s="72"/>
      <c r="T421" s="72"/>
      <c r="U421" s="72"/>
      <c r="V421" s="72"/>
      <c r="W421" s="72"/>
      <c r="X421" s="72"/>
      <c r="Y421" s="72"/>
      <c r="Z421" s="72"/>
      <c r="AA421" s="72"/>
      <c r="AB421" s="72"/>
      <c r="AC421" s="72"/>
      <c r="AD421" s="72"/>
      <c r="AE421" s="72"/>
      <c r="AF421" s="72"/>
      <c r="AG421" s="72"/>
      <c r="AH421" s="72"/>
      <c r="AI421" s="72"/>
      <c r="AJ421" s="72"/>
      <c r="AK421" s="72"/>
      <c r="AL421" s="72"/>
      <c r="AM421" s="72"/>
      <c r="AN421" s="72"/>
      <c r="AO421" s="72"/>
      <c r="AP421" s="72"/>
      <c r="AQ421" s="72"/>
      <c r="AR421" s="72"/>
      <c r="AS421" s="72"/>
      <c r="AT421" s="72"/>
      <c r="AU421" s="72"/>
      <c r="AV421" s="72"/>
      <c r="AW421" s="72"/>
      <c r="AX421" s="72"/>
      <c r="AY421" s="72"/>
      <c r="AZ421" s="72"/>
      <c r="BA421" s="72"/>
      <c r="BB421" s="72"/>
      <c r="BC421" s="72"/>
      <c r="BD421" s="72"/>
    </row>
    <row r="422" spans="2:56">
      <c r="B422" s="72"/>
      <c r="C422" s="71"/>
      <c r="D422" s="71"/>
      <c r="E422" s="72"/>
      <c r="F422" s="72"/>
      <c r="G422" s="72"/>
      <c r="H422" s="72"/>
      <c r="I422" s="72"/>
      <c r="J422" s="72"/>
      <c r="K422" s="72"/>
      <c r="L422" s="72"/>
      <c r="M422" s="72"/>
      <c r="N422" s="72"/>
      <c r="O422" s="72"/>
      <c r="P422" s="72"/>
      <c r="Q422" s="72"/>
      <c r="R422" s="72"/>
      <c r="S422" s="72"/>
      <c r="T422" s="72"/>
      <c r="U422" s="72"/>
      <c r="V422" s="72"/>
      <c r="W422" s="72"/>
      <c r="X422" s="72"/>
      <c r="Y422" s="72"/>
      <c r="Z422" s="72"/>
      <c r="AA422" s="72"/>
      <c r="AB422" s="72"/>
      <c r="AC422" s="72"/>
      <c r="AD422" s="72"/>
      <c r="AE422" s="72"/>
      <c r="AF422" s="72"/>
      <c r="AG422" s="72"/>
      <c r="AH422" s="72"/>
      <c r="AI422" s="72"/>
      <c r="AJ422" s="72"/>
      <c r="AK422" s="72"/>
      <c r="AL422" s="72"/>
      <c r="AM422" s="72"/>
      <c r="AN422" s="72"/>
      <c r="AO422" s="72"/>
      <c r="AP422" s="72"/>
      <c r="AQ422" s="72"/>
      <c r="AR422" s="72"/>
      <c r="AS422" s="72"/>
      <c r="AT422" s="72"/>
      <c r="AU422" s="72"/>
      <c r="AV422" s="72"/>
      <c r="AW422" s="72"/>
      <c r="AX422" s="72"/>
      <c r="AY422" s="72"/>
      <c r="AZ422" s="72"/>
      <c r="BA422" s="72"/>
      <c r="BB422" s="72"/>
      <c r="BC422" s="72"/>
      <c r="BD422" s="72"/>
    </row>
  </sheetData>
  <mergeCells count="4">
    <mergeCell ref="C4:H4"/>
    <mergeCell ref="C5:H5"/>
    <mergeCell ref="C6:H6"/>
    <mergeCell ref="B153:C153"/>
  </mergeCells>
  <phoneticPr fontId="21" type="noConversion"/>
  <pageMargins left="0.16" right="0" top="0.54" bottom="0.196850393700787" header="0.19" footer="0.31496062992126"/>
  <pageSetup paperSize="9" scale="7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8"/>
  <sheetViews>
    <sheetView zoomScale="70" zoomScaleNormal="70" workbookViewId="0">
      <selection activeCell="L10" sqref="L10:L11"/>
    </sheetView>
  </sheetViews>
  <sheetFormatPr defaultColWidth="9" defaultRowHeight="15"/>
  <cols>
    <col min="1" max="1" width="4.140625" customWidth="1"/>
    <col min="2" max="2" width="11.28515625" customWidth="1"/>
    <col min="3" max="3" width="5.85546875" customWidth="1"/>
    <col min="4" max="4" width="11.5703125" customWidth="1"/>
    <col min="5" max="5" width="8.7109375" customWidth="1"/>
    <col min="6" max="6" width="9.85546875" customWidth="1"/>
    <col min="7" max="7" width="8" customWidth="1"/>
    <col min="8" max="8" width="15.28515625" customWidth="1"/>
    <col min="9" max="9" width="11.140625" customWidth="1"/>
    <col min="10" max="10" width="10.28515625" customWidth="1"/>
    <col min="11" max="11" width="13.140625" customWidth="1"/>
  </cols>
  <sheetData>
    <row r="1" spans="1:14" ht="18.75">
      <c r="A1" s="40" t="s">
        <v>0</v>
      </c>
      <c r="B1" s="42"/>
      <c r="C1" s="41"/>
      <c r="D1" s="41"/>
      <c r="E1" s="42"/>
      <c r="F1" s="42"/>
      <c r="G1" s="42"/>
      <c r="H1" s="42"/>
      <c r="I1" s="42"/>
      <c r="J1" s="42"/>
      <c r="K1" s="42"/>
      <c r="L1" s="42"/>
      <c r="M1" s="42"/>
      <c r="N1" s="7"/>
    </row>
    <row r="2" spans="1:14" ht="18.75">
      <c r="A2" s="40" t="s">
        <v>23</v>
      </c>
      <c r="B2" s="42"/>
      <c r="C2" s="41"/>
      <c r="D2" s="41"/>
      <c r="E2" s="42"/>
      <c r="F2" s="42"/>
      <c r="G2" s="42"/>
      <c r="H2" s="42"/>
      <c r="I2" s="42"/>
      <c r="J2" s="42"/>
      <c r="K2" s="42"/>
      <c r="L2" s="42"/>
      <c r="M2" s="42"/>
      <c r="N2" s="7"/>
    </row>
    <row r="3" spans="1:14" ht="18.75">
      <c r="A3" s="41"/>
      <c r="B3" s="42"/>
      <c r="C3" s="41"/>
      <c r="D3" s="41"/>
      <c r="E3" s="42"/>
      <c r="F3" s="42"/>
      <c r="G3" s="42"/>
      <c r="H3" s="42"/>
      <c r="I3" s="42"/>
      <c r="J3" s="42"/>
      <c r="K3" s="42"/>
      <c r="L3" s="42"/>
      <c r="M3" s="42"/>
      <c r="N3" s="7"/>
    </row>
    <row r="4" spans="1:14" ht="18.75">
      <c r="A4" s="41"/>
      <c r="B4" s="42"/>
      <c r="C4" s="41"/>
      <c r="D4" s="41"/>
      <c r="E4" s="42"/>
      <c r="F4" s="42"/>
      <c r="G4" s="42"/>
      <c r="H4" s="42"/>
      <c r="I4" s="42"/>
      <c r="J4" s="42"/>
      <c r="K4" s="42"/>
      <c r="L4" s="42"/>
      <c r="M4" s="42"/>
      <c r="N4" s="7"/>
    </row>
    <row r="5" spans="1:14" ht="18.75">
      <c r="A5" s="41"/>
      <c r="B5" s="42"/>
      <c r="C5" s="162"/>
      <c r="D5" s="162"/>
      <c r="E5" s="162"/>
      <c r="F5" s="162"/>
      <c r="G5" s="162"/>
      <c r="H5" s="162"/>
      <c r="I5" s="162"/>
      <c r="J5" s="42"/>
      <c r="K5" s="42"/>
      <c r="L5" s="42"/>
      <c r="M5" s="42"/>
      <c r="N5" s="7"/>
    </row>
    <row r="6" spans="1:14" ht="18.75">
      <c r="A6" s="41"/>
      <c r="B6" s="42"/>
      <c r="C6" s="162"/>
      <c r="D6" s="162"/>
      <c r="E6" s="162"/>
      <c r="F6" s="162"/>
      <c r="G6" s="162"/>
      <c r="H6" s="162"/>
      <c r="I6" s="162"/>
      <c r="J6" s="42"/>
      <c r="K6" s="42"/>
      <c r="L6" s="42"/>
      <c r="M6" s="42"/>
      <c r="N6" s="7"/>
    </row>
    <row r="7" spans="1:14" ht="18.75">
      <c r="A7" s="41"/>
      <c r="B7" s="42"/>
      <c r="C7" s="162"/>
      <c r="D7" s="162"/>
      <c r="E7" s="162"/>
      <c r="F7" s="162"/>
      <c r="G7" s="162"/>
      <c r="H7" s="162"/>
      <c r="I7" s="162"/>
      <c r="J7" s="42"/>
      <c r="K7" s="42"/>
      <c r="L7" s="42"/>
      <c r="M7" s="42"/>
      <c r="N7" s="7"/>
    </row>
    <row r="8" spans="1:14" ht="18.75">
      <c r="A8" s="41"/>
      <c r="B8" s="42"/>
      <c r="C8" s="41"/>
      <c r="D8" s="41"/>
      <c r="E8" s="42"/>
      <c r="F8" s="42"/>
      <c r="G8" s="42"/>
      <c r="H8" s="42"/>
      <c r="I8" s="42"/>
      <c r="J8" s="42"/>
      <c r="K8" s="42"/>
      <c r="L8" s="42"/>
      <c r="M8" s="42"/>
      <c r="N8" s="7"/>
    </row>
    <row r="9" spans="1:14" ht="18.75">
      <c r="A9" s="41"/>
      <c r="B9" s="42"/>
      <c r="C9" s="41"/>
      <c r="D9" s="41"/>
      <c r="E9" s="42"/>
      <c r="F9" s="42"/>
      <c r="G9" s="42"/>
      <c r="H9" s="42"/>
      <c r="I9" s="42"/>
      <c r="J9" s="42"/>
      <c r="K9" s="42"/>
      <c r="L9" s="42"/>
      <c r="M9" s="42"/>
      <c r="N9" s="7"/>
    </row>
    <row r="10" spans="1:14" ht="18.75">
      <c r="A10" s="160" t="s">
        <v>130</v>
      </c>
      <c r="B10" s="160" t="s">
        <v>27</v>
      </c>
      <c r="C10" s="160" t="s">
        <v>28</v>
      </c>
      <c r="D10" s="160" t="s">
        <v>2</v>
      </c>
      <c r="E10" s="160" t="s">
        <v>30</v>
      </c>
      <c r="F10" s="44" t="s">
        <v>287</v>
      </c>
      <c r="G10" s="44" t="s">
        <v>288</v>
      </c>
      <c r="H10" s="44" t="s">
        <v>289</v>
      </c>
      <c r="I10" s="44" t="s">
        <v>290</v>
      </c>
      <c r="J10" s="44" t="s">
        <v>291</v>
      </c>
      <c r="K10" s="43" t="s">
        <v>292</v>
      </c>
      <c r="L10" s="160" t="s">
        <v>293</v>
      </c>
      <c r="M10" s="139"/>
    </row>
    <row r="11" spans="1:14" ht="18.75">
      <c r="A11" s="161"/>
      <c r="B11" s="161"/>
      <c r="C11" s="161"/>
      <c r="D11" s="161"/>
      <c r="E11" s="161"/>
      <c r="F11" s="44"/>
      <c r="G11" s="44"/>
      <c r="H11" s="44"/>
      <c r="I11" s="44"/>
      <c r="J11" s="44"/>
      <c r="K11" s="43"/>
      <c r="L11" s="161"/>
      <c r="M11" s="139"/>
    </row>
    <row r="12" spans="1:14" s="2" customFormat="1" ht="18.75">
      <c r="A12" s="140">
        <v>1</v>
      </c>
      <c r="B12" s="141" t="s">
        <v>132</v>
      </c>
      <c r="C12" s="141">
        <v>1</v>
      </c>
      <c r="D12" s="140" t="s">
        <v>133</v>
      </c>
      <c r="E12" s="142">
        <v>925</v>
      </c>
      <c r="F12" s="142">
        <v>925</v>
      </c>
      <c r="G12" s="142">
        <v>925</v>
      </c>
      <c r="H12" s="142">
        <v>925</v>
      </c>
      <c r="I12" s="142">
        <v>925</v>
      </c>
      <c r="J12" s="142">
        <v>925</v>
      </c>
      <c r="K12" s="142">
        <v>863</v>
      </c>
      <c r="L12" s="143">
        <f t="shared" ref="L12:L43" si="0">SUM(F12:K12)</f>
        <v>5488</v>
      </c>
      <c r="M12" s="139"/>
    </row>
    <row r="13" spans="1:14" s="2" customFormat="1" ht="18.75">
      <c r="A13" s="140">
        <v>2</v>
      </c>
      <c r="B13" s="141" t="s">
        <v>134</v>
      </c>
      <c r="C13" s="141">
        <v>1</v>
      </c>
      <c r="D13" s="140" t="s">
        <v>133</v>
      </c>
      <c r="E13" s="142">
        <v>925</v>
      </c>
      <c r="F13" s="142">
        <v>925</v>
      </c>
      <c r="G13" s="142">
        <v>925</v>
      </c>
      <c r="H13" s="142">
        <v>925</v>
      </c>
      <c r="I13" s="142">
        <v>925</v>
      </c>
      <c r="J13" s="142">
        <v>925</v>
      </c>
      <c r="K13" s="142">
        <v>863</v>
      </c>
      <c r="L13" s="143">
        <f t="shared" si="0"/>
        <v>5488</v>
      </c>
      <c r="M13" s="139"/>
    </row>
    <row r="14" spans="1:14" s="2" customFormat="1" ht="31.5" customHeight="1">
      <c r="A14" s="140">
        <v>3</v>
      </c>
      <c r="B14" s="141" t="s">
        <v>135</v>
      </c>
      <c r="C14" s="144">
        <v>2</v>
      </c>
      <c r="D14" s="140" t="s">
        <v>133</v>
      </c>
      <c r="E14" s="142">
        <v>925</v>
      </c>
      <c r="F14" s="142">
        <v>925</v>
      </c>
      <c r="G14" s="142">
        <v>925</v>
      </c>
      <c r="H14" s="142">
        <v>925</v>
      </c>
      <c r="I14" s="142">
        <v>925</v>
      </c>
      <c r="J14" s="142">
        <v>925</v>
      </c>
      <c r="K14" s="142">
        <v>863</v>
      </c>
      <c r="L14" s="143">
        <f t="shared" si="0"/>
        <v>5488</v>
      </c>
      <c r="M14" s="139"/>
    </row>
    <row r="15" spans="1:14" s="2" customFormat="1" ht="24.75" customHeight="1">
      <c r="A15" s="140">
        <v>4</v>
      </c>
      <c r="B15" s="141" t="s">
        <v>136</v>
      </c>
      <c r="C15" s="141">
        <v>3</v>
      </c>
      <c r="D15" s="140" t="s">
        <v>133</v>
      </c>
      <c r="E15" s="142">
        <v>925</v>
      </c>
      <c r="F15" s="142">
        <v>925</v>
      </c>
      <c r="G15" s="142">
        <v>925</v>
      </c>
      <c r="H15" s="142">
        <v>925</v>
      </c>
      <c r="I15" s="142">
        <v>925</v>
      </c>
      <c r="J15" s="142">
        <v>925</v>
      </c>
      <c r="K15" s="142">
        <v>863</v>
      </c>
      <c r="L15" s="143">
        <f t="shared" si="0"/>
        <v>5488</v>
      </c>
      <c r="M15" s="139"/>
    </row>
    <row r="16" spans="1:14" s="2" customFormat="1" ht="25.5" customHeight="1">
      <c r="A16" s="140">
        <v>5</v>
      </c>
      <c r="B16" s="141" t="s">
        <v>137</v>
      </c>
      <c r="C16" s="141">
        <v>1</v>
      </c>
      <c r="D16" s="140" t="s">
        <v>133</v>
      </c>
      <c r="E16" s="142">
        <v>925</v>
      </c>
      <c r="F16" s="142">
        <v>925</v>
      </c>
      <c r="G16" s="142">
        <v>925</v>
      </c>
      <c r="H16" s="142">
        <v>925</v>
      </c>
      <c r="I16" s="142">
        <v>925</v>
      </c>
      <c r="J16" s="142">
        <v>925</v>
      </c>
      <c r="K16" s="142">
        <v>863</v>
      </c>
      <c r="L16" s="143">
        <f t="shared" si="0"/>
        <v>5488</v>
      </c>
      <c r="M16" s="139"/>
    </row>
    <row r="17" spans="1:13" s="2" customFormat="1" ht="19.5" customHeight="1">
      <c r="A17" s="140">
        <v>6</v>
      </c>
      <c r="B17" s="141" t="s">
        <v>138</v>
      </c>
      <c r="C17" s="141">
        <v>1</v>
      </c>
      <c r="D17" s="140" t="s">
        <v>133</v>
      </c>
      <c r="E17" s="142">
        <v>925</v>
      </c>
      <c r="F17" s="142">
        <v>925</v>
      </c>
      <c r="G17" s="142">
        <v>925</v>
      </c>
      <c r="H17" s="142">
        <v>925</v>
      </c>
      <c r="I17" s="142">
        <v>925</v>
      </c>
      <c r="J17" s="142">
        <v>925</v>
      </c>
      <c r="K17" s="142">
        <v>863</v>
      </c>
      <c r="L17" s="143">
        <f t="shared" si="0"/>
        <v>5488</v>
      </c>
      <c r="M17" s="139"/>
    </row>
    <row r="18" spans="1:13" s="2" customFormat="1" ht="19.5" customHeight="1">
      <c r="A18" s="140">
        <v>7</v>
      </c>
      <c r="B18" s="145" t="s">
        <v>139</v>
      </c>
      <c r="C18" s="141">
        <v>1</v>
      </c>
      <c r="D18" s="140" t="s">
        <v>133</v>
      </c>
      <c r="E18" s="142">
        <v>925</v>
      </c>
      <c r="F18" s="142">
        <v>925</v>
      </c>
      <c r="G18" s="142">
        <v>925</v>
      </c>
      <c r="H18" s="142">
        <v>925</v>
      </c>
      <c r="I18" s="142">
        <v>925</v>
      </c>
      <c r="J18" s="142">
        <v>925</v>
      </c>
      <c r="K18" s="142">
        <v>863</v>
      </c>
      <c r="L18" s="143">
        <f t="shared" si="0"/>
        <v>5488</v>
      </c>
      <c r="M18" s="139"/>
    </row>
    <row r="19" spans="1:13" s="2" customFormat="1" ht="24" customHeight="1">
      <c r="A19" s="140">
        <v>8</v>
      </c>
      <c r="B19" s="141" t="s">
        <v>66</v>
      </c>
      <c r="C19" s="141">
        <v>2</v>
      </c>
      <c r="D19" s="140" t="s">
        <v>133</v>
      </c>
      <c r="E19" s="142">
        <v>925</v>
      </c>
      <c r="F19" s="142">
        <v>925</v>
      </c>
      <c r="G19" s="142">
        <v>925</v>
      </c>
      <c r="H19" s="142">
        <v>925</v>
      </c>
      <c r="I19" s="142">
        <v>925</v>
      </c>
      <c r="J19" s="142">
        <v>925</v>
      </c>
      <c r="K19" s="142">
        <v>863</v>
      </c>
      <c r="L19" s="143">
        <f t="shared" si="0"/>
        <v>5488</v>
      </c>
      <c r="M19" s="139"/>
    </row>
    <row r="20" spans="1:13" s="2" customFormat="1" ht="21.75" customHeight="1">
      <c r="A20" s="140">
        <v>9</v>
      </c>
      <c r="B20" s="141" t="s">
        <v>140</v>
      </c>
      <c r="C20" s="141">
        <v>3</v>
      </c>
      <c r="D20" s="140" t="s">
        <v>133</v>
      </c>
      <c r="E20" s="142">
        <v>925</v>
      </c>
      <c r="F20" s="142">
        <v>925</v>
      </c>
      <c r="G20" s="142">
        <v>925</v>
      </c>
      <c r="H20" s="142">
        <v>925</v>
      </c>
      <c r="I20" s="142">
        <v>925</v>
      </c>
      <c r="J20" s="142">
        <v>925</v>
      </c>
      <c r="K20" s="142">
        <v>863</v>
      </c>
      <c r="L20" s="143">
        <f t="shared" si="0"/>
        <v>5488</v>
      </c>
      <c r="M20" s="139"/>
    </row>
    <row r="21" spans="1:13" s="2" customFormat="1" ht="21.75" customHeight="1">
      <c r="A21" s="140">
        <v>10</v>
      </c>
      <c r="B21" s="141" t="s">
        <v>39</v>
      </c>
      <c r="C21" s="141" t="s">
        <v>40</v>
      </c>
      <c r="D21" s="140" t="s">
        <v>133</v>
      </c>
      <c r="E21" s="142">
        <v>925</v>
      </c>
      <c r="F21" s="142">
        <v>925</v>
      </c>
      <c r="G21" s="142">
        <v>925</v>
      </c>
      <c r="H21" s="142">
        <v>925</v>
      </c>
      <c r="I21" s="142"/>
      <c r="J21" s="142"/>
      <c r="K21" s="142"/>
      <c r="L21" s="143">
        <f t="shared" si="0"/>
        <v>2775</v>
      </c>
      <c r="M21" s="139"/>
    </row>
    <row r="22" spans="1:13" s="2" customFormat="1" ht="24" customHeight="1">
      <c r="A22" s="140">
        <v>11</v>
      </c>
      <c r="B22" s="141" t="s">
        <v>41</v>
      </c>
      <c r="C22" s="141">
        <v>4</v>
      </c>
      <c r="D22" s="140" t="s">
        <v>133</v>
      </c>
      <c r="E22" s="142">
        <v>925</v>
      </c>
      <c r="F22" s="142">
        <v>925</v>
      </c>
      <c r="G22" s="142">
        <v>925</v>
      </c>
      <c r="H22" s="142">
        <v>925</v>
      </c>
      <c r="I22" s="142"/>
      <c r="J22" s="142"/>
      <c r="K22" s="142"/>
      <c r="L22" s="143">
        <f t="shared" si="0"/>
        <v>2775</v>
      </c>
      <c r="M22" s="139"/>
    </row>
    <row r="23" spans="1:13" s="2" customFormat="1" ht="18.75" customHeight="1">
      <c r="A23" s="140">
        <v>12</v>
      </c>
      <c r="B23" s="141" t="s">
        <v>68</v>
      </c>
      <c r="C23" s="141">
        <v>2</v>
      </c>
      <c r="D23" s="140" t="s">
        <v>133</v>
      </c>
      <c r="E23" s="142">
        <v>925</v>
      </c>
      <c r="F23" s="142">
        <v>925</v>
      </c>
      <c r="G23" s="142">
        <v>925</v>
      </c>
      <c r="H23" s="142">
        <v>925</v>
      </c>
      <c r="I23" s="142">
        <v>925</v>
      </c>
      <c r="J23" s="142">
        <v>925</v>
      </c>
      <c r="K23" s="142">
        <v>863</v>
      </c>
      <c r="L23" s="143">
        <f t="shared" si="0"/>
        <v>5488</v>
      </c>
      <c r="M23" s="139"/>
    </row>
    <row r="24" spans="1:13" s="2" customFormat="1" ht="24" customHeight="1">
      <c r="A24" s="140">
        <v>13</v>
      </c>
      <c r="B24" s="141" t="s">
        <v>141</v>
      </c>
      <c r="C24" s="141">
        <v>2</v>
      </c>
      <c r="D24" s="140" t="s">
        <v>133</v>
      </c>
      <c r="E24" s="142">
        <v>925</v>
      </c>
      <c r="F24" s="142">
        <v>925</v>
      </c>
      <c r="G24" s="142">
        <v>925</v>
      </c>
      <c r="H24" s="142">
        <v>925</v>
      </c>
      <c r="I24" s="142">
        <v>925</v>
      </c>
      <c r="J24" s="142">
        <v>925</v>
      </c>
      <c r="K24" s="142">
        <v>863</v>
      </c>
      <c r="L24" s="143">
        <f t="shared" si="0"/>
        <v>5488</v>
      </c>
      <c r="M24" s="139"/>
    </row>
    <row r="25" spans="1:13" s="2" customFormat="1" ht="28.5" customHeight="1">
      <c r="A25" s="140">
        <v>14</v>
      </c>
      <c r="B25" s="141" t="s">
        <v>142</v>
      </c>
      <c r="C25" s="141">
        <v>3</v>
      </c>
      <c r="D25" s="140" t="s">
        <v>133</v>
      </c>
      <c r="E25" s="142">
        <v>925</v>
      </c>
      <c r="F25" s="142">
        <v>925</v>
      </c>
      <c r="G25" s="142">
        <v>925</v>
      </c>
      <c r="H25" s="142">
        <v>925</v>
      </c>
      <c r="I25" s="142">
        <v>925</v>
      </c>
      <c r="J25" s="142">
        <v>925</v>
      </c>
      <c r="K25" s="142">
        <v>863</v>
      </c>
      <c r="L25" s="143">
        <f t="shared" si="0"/>
        <v>5488</v>
      </c>
      <c r="M25" s="139"/>
    </row>
    <row r="26" spans="1:13" s="2" customFormat="1" ht="22.5" customHeight="1">
      <c r="A26" s="140">
        <v>15</v>
      </c>
      <c r="B26" s="141" t="s">
        <v>143</v>
      </c>
      <c r="C26" s="141">
        <v>1</v>
      </c>
      <c r="D26" s="140" t="s">
        <v>133</v>
      </c>
      <c r="E26" s="142">
        <v>925</v>
      </c>
      <c r="F26" s="142">
        <v>925</v>
      </c>
      <c r="G26" s="142">
        <v>925</v>
      </c>
      <c r="H26" s="142">
        <v>925</v>
      </c>
      <c r="I26" s="142">
        <v>925</v>
      </c>
      <c r="J26" s="142">
        <v>925</v>
      </c>
      <c r="K26" s="142">
        <v>863</v>
      </c>
      <c r="L26" s="143">
        <f t="shared" si="0"/>
        <v>5488</v>
      </c>
      <c r="M26" s="139"/>
    </row>
    <row r="27" spans="1:13" s="2" customFormat="1" ht="28.5" customHeight="1">
      <c r="A27" s="140">
        <v>16</v>
      </c>
      <c r="B27" s="141" t="s">
        <v>144</v>
      </c>
      <c r="C27" s="141">
        <v>1</v>
      </c>
      <c r="D27" s="140" t="s">
        <v>133</v>
      </c>
      <c r="E27" s="142">
        <v>925</v>
      </c>
      <c r="F27" s="142">
        <v>925</v>
      </c>
      <c r="G27" s="142">
        <v>925</v>
      </c>
      <c r="H27" s="142">
        <v>925</v>
      </c>
      <c r="I27" s="142">
        <v>925</v>
      </c>
      <c r="J27" s="142">
        <v>925</v>
      </c>
      <c r="K27" s="142">
        <v>863</v>
      </c>
      <c r="L27" s="143">
        <f t="shared" si="0"/>
        <v>5488</v>
      </c>
      <c r="M27" s="139"/>
    </row>
    <row r="28" spans="1:13" s="2" customFormat="1" ht="23.25" customHeight="1">
      <c r="A28" s="140">
        <v>17</v>
      </c>
      <c r="B28" s="141" t="s">
        <v>145</v>
      </c>
      <c r="C28" s="141">
        <v>1</v>
      </c>
      <c r="D28" s="140" t="s">
        <v>133</v>
      </c>
      <c r="E28" s="142">
        <v>925</v>
      </c>
      <c r="F28" s="142">
        <v>925</v>
      </c>
      <c r="G28" s="142">
        <v>925</v>
      </c>
      <c r="H28" s="142">
        <v>925</v>
      </c>
      <c r="I28" s="142">
        <v>925</v>
      </c>
      <c r="J28" s="142">
        <v>925</v>
      </c>
      <c r="K28" s="142">
        <v>863</v>
      </c>
      <c r="L28" s="143">
        <f t="shared" si="0"/>
        <v>5488</v>
      </c>
      <c r="M28" s="139"/>
    </row>
    <row r="29" spans="1:13" s="2" customFormat="1" ht="23.25" customHeight="1">
      <c r="A29" s="140">
        <v>18</v>
      </c>
      <c r="B29" s="141" t="s">
        <v>146</v>
      </c>
      <c r="C29" s="141">
        <v>1</v>
      </c>
      <c r="D29" s="140" t="s">
        <v>133</v>
      </c>
      <c r="E29" s="142">
        <v>925</v>
      </c>
      <c r="F29" s="142">
        <v>925</v>
      </c>
      <c r="G29" s="142">
        <v>925</v>
      </c>
      <c r="H29" s="142">
        <v>925</v>
      </c>
      <c r="I29" s="142">
        <v>925</v>
      </c>
      <c r="J29" s="142">
        <v>925</v>
      </c>
      <c r="K29" s="142">
        <v>863</v>
      </c>
      <c r="L29" s="143">
        <f t="shared" si="0"/>
        <v>5488</v>
      </c>
      <c r="M29" s="139"/>
    </row>
    <row r="30" spans="1:13" s="2" customFormat="1" ht="21.75" customHeight="1">
      <c r="A30" s="140">
        <v>19</v>
      </c>
      <c r="B30" s="141" t="s">
        <v>147</v>
      </c>
      <c r="C30" s="141" t="s">
        <v>148</v>
      </c>
      <c r="D30" s="140" t="s">
        <v>133</v>
      </c>
      <c r="E30" s="142">
        <v>925</v>
      </c>
      <c r="F30" s="142">
        <v>925</v>
      </c>
      <c r="G30" s="142">
        <v>925</v>
      </c>
      <c r="H30" s="142">
        <v>925</v>
      </c>
      <c r="I30" s="142">
        <v>925</v>
      </c>
      <c r="J30" s="142">
        <v>925</v>
      </c>
      <c r="K30" s="142">
        <v>863</v>
      </c>
      <c r="L30" s="143">
        <f t="shared" si="0"/>
        <v>5488</v>
      </c>
      <c r="M30" s="139"/>
    </row>
    <row r="31" spans="1:13" s="2" customFormat="1" ht="21.75" customHeight="1">
      <c r="A31" s="140">
        <v>20</v>
      </c>
      <c r="B31" s="141" t="s">
        <v>149</v>
      </c>
      <c r="C31" s="141">
        <v>2</v>
      </c>
      <c r="D31" s="140" t="s">
        <v>133</v>
      </c>
      <c r="E31" s="142">
        <v>925</v>
      </c>
      <c r="F31" s="142">
        <v>925</v>
      </c>
      <c r="G31" s="142">
        <v>925</v>
      </c>
      <c r="H31" s="142">
        <v>925</v>
      </c>
      <c r="I31" s="142">
        <v>925</v>
      </c>
      <c r="J31" s="142">
        <v>925</v>
      </c>
      <c r="K31" s="142">
        <v>863</v>
      </c>
      <c r="L31" s="143">
        <f t="shared" si="0"/>
        <v>5488</v>
      </c>
      <c r="M31" s="139"/>
    </row>
    <row r="32" spans="1:13" s="2" customFormat="1" ht="24" customHeight="1">
      <c r="A32" s="140">
        <v>21</v>
      </c>
      <c r="B32" s="141" t="s">
        <v>150</v>
      </c>
      <c r="C32" s="141">
        <v>4</v>
      </c>
      <c r="D32" s="140" t="s">
        <v>133</v>
      </c>
      <c r="E32" s="142">
        <v>925</v>
      </c>
      <c r="F32" s="142">
        <v>925</v>
      </c>
      <c r="G32" s="142">
        <v>925</v>
      </c>
      <c r="H32" s="142">
        <v>925</v>
      </c>
      <c r="I32" s="142"/>
      <c r="J32" s="142"/>
      <c r="K32" s="142"/>
      <c r="L32" s="143">
        <f t="shared" si="0"/>
        <v>2775</v>
      </c>
      <c r="M32" s="139"/>
    </row>
    <row r="33" spans="1:18" s="2" customFormat="1" ht="25.5" customHeight="1">
      <c r="A33" s="140">
        <v>22</v>
      </c>
      <c r="B33" s="141" t="s">
        <v>151</v>
      </c>
      <c r="C33" s="141">
        <v>4</v>
      </c>
      <c r="D33" s="140" t="s">
        <v>133</v>
      </c>
      <c r="E33" s="142">
        <v>925</v>
      </c>
      <c r="F33" s="142">
        <v>925</v>
      </c>
      <c r="G33" s="142">
        <v>925</v>
      </c>
      <c r="H33" s="142">
        <v>925</v>
      </c>
      <c r="I33" s="142"/>
      <c r="J33" s="142"/>
      <c r="K33" s="142"/>
      <c r="L33" s="143">
        <f t="shared" si="0"/>
        <v>2775</v>
      </c>
      <c r="M33" s="139"/>
    </row>
    <row r="34" spans="1:18" s="2" customFormat="1" ht="21.75" customHeight="1">
      <c r="A34" s="140">
        <v>23</v>
      </c>
      <c r="B34" s="141" t="s">
        <v>152</v>
      </c>
      <c r="C34" s="141">
        <v>3</v>
      </c>
      <c r="D34" s="140" t="s">
        <v>133</v>
      </c>
      <c r="E34" s="142">
        <v>925</v>
      </c>
      <c r="F34" s="142">
        <v>925</v>
      </c>
      <c r="G34" s="142">
        <v>925</v>
      </c>
      <c r="H34" s="142">
        <v>925</v>
      </c>
      <c r="I34" s="142">
        <v>925</v>
      </c>
      <c r="J34" s="142">
        <v>925</v>
      </c>
      <c r="K34" s="142">
        <v>863</v>
      </c>
      <c r="L34" s="143">
        <f t="shared" si="0"/>
        <v>5488</v>
      </c>
      <c r="M34" s="139"/>
    </row>
    <row r="35" spans="1:18" s="2" customFormat="1" ht="23.25" customHeight="1">
      <c r="A35" s="140">
        <v>24</v>
      </c>
      <c r="B35" s="141" t="s">
        <v>153</v>
      </c>
      <c r="C35" s="141" t="s">
        <v>148</v>
      </c>
      <c r="D35" s="140" t="s">
        <v>133</v>
      </c>
      <c r="E35" s="142">
        <v>925</v>
      </c>
      <c r="F35" s="142">
        <v>925</v>
      </c>
      <c r="G35" s="142">
        <v>925</v>
      </c>
      <c r="H35" s="142">
        <v>925</v>
      </c>
      <c r="I35" s="142">
        <v>925</v>
      </c>
      <c r="J35" s="142">
        <v>925</v>
      </c>
      <c r="K35" s="142">
        <v>863</v>
      </c>
      <c r="L35" s="143">
        <f t="shared" si="0"/>
        <v>5488</v>
      </c>
      <c r="M35" s="139"/>
    </row>
    <row r="36" spans="1:18" s="2" customFormat="1" ht="19.5" customHeight="1">
      <c r="A36" s="140">
        <v>25</v>
      </c>
      <c r="B36" s="141" t="s">
        <v>154</v>
      </c>
      <c r="C36" s="141">
        <v>3</v>
      </c>
      <c r="D36" s="140" t="s">
        <v>133</v>
      </c>
      <c r="E36" s="142">
        <v>925</v>
      </c>
      <c r="F36" s="142">
        <v>925</v>
      </c>
      <c r="G36" s="142">
        <v>925</v>
      </c>
      <c r="H36" s="142">
        <v>925</v>
      </c>
      <c r="I36" s="142">
        <v>925</v>
      </c>
      <c r="J36" s="142">
        <v>925</v>
      </c>
      <c r="K36" s="142">
        <v>863</v>
      </c>
      <c r="L36" s="143">
        <f t="shared" si="0"/>
        <v>5488</v>
      </c>
      <c r="M36" s="139"/>
    </row>
    <row r="37" spans="1:18" s="2" customFormat="1" ht="21.75" customHeight="1">
      <c r="A37" s="140">
        <v>26</v>
      </c>
      <c r="B37" s="141" t="s">
        <v>155</v>
      </c>
      <c r="C37" s="141">
        <v>3</v>
      </c>
      <c r="D37" s="140" t="s">
        <v>133</v>
      </c>
      <c r="E37" s="142">
        <v>925</v>
      </c>
      <c r="F37" s="142">
        <v>925</v>
      </c>
      <c r="G37" s="142">
        <v>925</v>
      </c>
      <c r="H37" s="142">
        <v>925</v>
      </c>
      <c r="I37" s="142">
        <v>925</v>
      </c>
      <c r="J37" s="142">
        <v>925</v>
      </c>
      <c r="K37" s="142">
        <v>863</v>
      </c>
      <c r="L37" s="143">
        <f t="shared" si="0"/>
        <v>5488</v>
      </c>
      <c r="M37" s="139"/>
    </row>
    <row r="38" spans="1:18" s="2" customFormat="1" ht="17.25" customHeight="1">
      <c r="A38" s="140">
        <v>27</v>
      </c>
      <c r="B38" s="141" t="s">
        <v>156</v>
      </c>
      <c r="C38" s="141">
        <v>3</v>
      </c>
      <c r="D38" s="140" t="s">
        <v>133</v>
      </c>
      <c r="E38" s="142">
        <v>925</v>
      </c>
      <c r="F38" s="142">
        <v>925</v>
      </c>
      <c r="G38" s="142">
        <v>925</v>
      </c>
      <c r="H38" s="142">
        <v>925</v>
      </c>
      <c r="I38" s="142">
        <v>925</v>
      </c>
      <c r="J38" s="142">
        <v>925</v>
      </c>
      <c r="K38" s="142">
        <v>863</v>
      </c>
      <c r="L38" s="143">
        <f t="shared" si="0"/>
        <v>5488</v>
      </c>
      <c r="M38" s="139"/>
    </row>
    <row r="39" spans="1:18" s="2" customFormat="1" ht="24" customHeight="1">
      <c r="A39" s="140">
        <v>28</v>
      </c>
      <c r="B39" s="141" t="s">
        <v>157</v>
      </c>
      <c r="C39" s="141" t="s">
        <v>158</v>
      </c>
      <c r="D39" s="140" t="s">
        <v>133</v>
      </c>
      <c r="E39" s="142">
        <v>925</v>
      </c>
      <c r="F39" s="142">
        <v>925</v>
      </c>
      <c r="G39" s="142">
        <v>925</v>
      </c>
      <c r="H39" s="142">
        <v>925</v>
      </c>
      <c r="I39" s="142">
        <v>925</v>
      </c>
      <c r="J39" s="142">
        <v>925</v>
      </c>
      <c r="K39" s="142">
        <v>863</v>
      </c>
      <c r="L39" s="143">
        <f t="shared" si="0"/>
        <v>5488</v>
      </c>
      <c r="M39" s="139"/>
    </row>
    <row r="40" spans="1:18" s="2" customFormat="1" ht="21.75" customHeight="1">
      <c r="A40" s="140">
        <v>29</v>
      </c>
      <c r="B40" s="141" t="s">
        <v>159</v>
      </c>
      <c r="C40" s="141" t="s">
        <v>158</v>
      </c>
      <c r="D40" s="140" t="s">
        <v>133</v>
      </c>
      <c r="E40" s="142">
        <v>925</v>
      </c>
      <c r="F40" s="142">
        <v>925</v>
      </c>
      <c r="G40" s="142">
        <v>925</v>
      </c>
      <c r="H40" s="142">
        <v>925</v>
      </c>
      <c r="I40" s="142">
        <v>925</v>
      </c>
      <c r="J40" s="142">
        <v>925</v>
      </c>
      <c r="K40" s="142">
        <v>863</v>
      </c>
      <c r="L40" s="143">
        <f t="shared" si="0"/>
        <v>5488</v>
      </c>
      <c r="M40" s="139"/>
      <c r="R40" s="45"/>
    </row>
    <row r="41" spans="1:18" s="2" customFormat="1" ht="25.5" customHeight="1">
      <c r="A41" s="140">
        <v>30</v>
      </c>
      <c r="B41" s="141" t="s">
        <v>160</v>
      </c>
      <c r="C41" s="141">
        <v>4</v>
      </c>
      <c r="D41" s="140" t="s">
        <v>133</v>
      </c>
      <c r="E41" s="142">
        <v>925</v>
      </c>
      <c r="F41" s="142">
        <v>925</v>
      </c>
      <c r="G41" s="142">
        <v>925</v>
      </c>
      <c r="H41" s="142">
        <v>925</v>
      </c>
      <c r="I41" s="142"/>
      <c r="J41" s="142"/>
      <c r="K41" s="142"/>
      <c r="L41" s="143">
        <f t="shared" si="0"/>
        <v>2775</v>
      </c>
      <c r="M41" s="139"/>
    </row>
    <row r="42" spans="1:18" s="2" customFormat="1" ht="28.5" customHeight="1">
      <c r="A42" s="140">
        <v>31</v>
      </c>
      <c r="B42" s="141" t="s">
        <v>161</v>
      </c>
      <c r="C42" s="141">
        <v>3</v>
      </c>
      <c r="D42" s="140" t="s">
        <v>133</v>
      </c>
      <c r="E42" s="142">
        <v>925</v>
      </c>
      <c r="F42" s="142">
        <v>925</v>
      </c>
      <c r="G42" s="142">
        <v>925</v>
      </c>
      <c r="H42" s="142">
        <v>925</v>
      </c>
      <c r="I42" s="142">
        <v>925</v>
      </c>
      <c r="J42" s="142">
        <v>925</v>
      </c>
      <c r="K42" s="142">
        <v>863</v>
      </c>
      <c r="L42" s="143">
        <f t="shared" si="0"/>
        <v>5488</v>
      </c>
      <c r="M42" s="139"/>
    </row>
    <row r="43" spans="1:18" s="2" customFormat="1" ht="23.25" customHeight="1">
      <c r="A43" s="140">
        <v>32</v>
      </c>
      <c r="B43" s="141" t="s">
        <v>162</v>
      </c>
      <c r="C43" s="141">
        <v>1</v>
      </c>
      <c r="D43" s="140" t="s">
        <v>133</v>
      </c>
      <c r="E43" s="142">
        <v>925</v>
      </c>
      <c r="F43" s="142">
        <v>925</v>
      </c>
      <c r="G43" s="142">
        <v>925</v>
      </c>
      <c r="H43" s="142">
        <v>925</v>
      </c>
      <c r="I43" s="142">
        <v>925</v>
      </c>
      <c r="J43" s="142">
        <v>925</v>
      </c>
      <c r="K43" s="142">
        <v>863</v>
      </c>
      <c r="L43" s="143">
        <f t="shared" si="0"/>
        <v>5488</v>
      </c>
      <c r="M43" s="139"/>
    </row>
    <row r="44" spans="1:18" s="2" customFormat="1" ht="21.75" customHeight="1">
      <c r="A44" s="140">
        <v>33</v>
      </c>
      <c r="B44" s="141" t="s">
        <v>163</v>
      </c>
      <c r="C44" s="146">
        <v>2</v>
      </c>
      <c r="D44" s="140" t="s">
        <v>133</v>
      </c>
      <c r="E44" s="142">
        <v>925</v>
      </c>
      <c r="F44" s="142">
        <v>925</v>
      </c>
      <c r="G44" s="142">
        <v>925</v>
      </c>
      <c r="H44" s="142">
        <v>925</v>
      </c>
      <c r="I44" s="142">
        <v>925</v>
      </c>
      <c r="J44" s="142">
        <v>925</v>
      </c>
      <c r="K44" s="142">
        <v>863</v>
      </c>
      <c r="L44" s="143">
        <f t="shared" ref="L44:L75" si="1">SUM(F44:K44)</f>
        <v>5488</v>
      </c>
      <c r="M44" s="139"/>
    </row>
    <row r="45" spans="1:18" s="2" customFormat="1" ht="27" customHeight="1">
      <c r="A45" s="140">
        <v>34</v>
      </c>
      <c r="B45" s="141" t="s">
        <v>78</v>
      </c>
      <c r="C45" s="141">
        <v>3</v>
      </c>
      <c r="D45" s="140" t="s">
        <v>133</v>
      </c>
      <c r="E45" s="142">
        <v>925</v>
      </c>
      <c r="F45" s="142">
        <v>925</v>
      </c>
      <c r="G45" s="142">
        <v>925</v>
      </c>
      <c r="H45" s="142">
        <v>925</v>
      </c>
      <c r="I45" s="142">
        <v>925</v>
      </c>
      <c r="J45" s="142">
        <v>925</v>
      </c>
      <c r="K45" s="142">
        <v>863</v>
      </c>
      <c r="L45" s="143">
        <f t="shared" si="1"/>
        <v>5488</v>
      </c>
      <c r="M45" s="139"/>
    </row>
    <row r="46" spans="1:18" s="2" customFormat="1" ht="27" customHeight="1">
      <c r="A46" s="140">
        <v>35</v>
      </c>
      <c r="B46" s="141" t="s">
        <v>164</v>
      </c>
      <c r="C46" s="141">
        <v>2</v>
      </c>
      <c r="D46" s="140" t="s">
        <v>133</v>
      </c>
      <c r="E46" s="142">
        <v>925</v>
      </c>
      <c r="F46" s="142">
        <v>925</v>
      </c>
      <c r="G46" s="142">
        <v>925</v>
      </c>
      <c r="H46" s="142">
        <v>925</v>
      </c>
      <c r="I46" s="142">
        <v>925</v>
      </c>
      <c r="J46" s="142">
        <v>925</v>
      </c>
      <c r="K46" s="142">
        <v>863</v>
      </c>
      <c r="L46" s="143">
        <f t="shared" si="1"/>
        <v>5488</v>
      </c>
      <c r="M46" s="139"/>
    </row>
    <row r="47" spans="1:18" s="2" customFormat="1" ht="18.75">
      <c r="A47" s="140">
        <v>36</v>
      </c>
      <c r="B47" s="141" t="s">
        <v>165</v>
      </c>
      <c r="C47" s="141">
        <v>1</v>
      </c>
      <c r="D47" s="140" t="s">
        <v>133</v>
      </c>
      <c r="E47" s="142">
        <v>925</v>
      </c>
      <c r="F47" s="142">
        <v>925</v>
      </c>
      <c r="G47" s="142">
        <v>925</v>
      </c>
      <c r="H47" s="142">
        <v>925</v>
      </c>
      <c r="I47" s="142">
        <v>925</v>
      </c>
      <c r="J47" s="142">
        <v>925</v>
      </c>
      <c r="K47" s="142">
        <v>863</v>
      </c>
      <c r="L47" s="143">
        <f t="shared" si="1"/>
        <v>5488</v>
      </c>
      <c r="M47" s="139"/>
    </row>
    <row r="48" spans="1:18" s="2" customFormat="1" ht="18.75">
      <c r="A48" s="140">
        <v>37</v>
      </c>
      <c r="B48" s="141" t="s">
        <v>166</v>
      </c>
      <c r="C48" s="141">
        <v>4</v>
      </c>
      <c r="D48" s="140" t="s">
        <v>133</v>
      </c>
      <c r="E48" s="142">
        <v>925</v>
      </c>
      <c r="F48" s="142">
        <v>925</v>
      </c>
      <c r="G48" s="142">
        <v>925</v>
      </c>
      <c r="H48" s="142">
        <v>925</v>
      </c>
      <c r="I48" s="142"/>
      <c r="J48" s="142"/>
      <c r="K48" s="142"/>
      <c r="L48" s="143">
        <f t="shared" si="1"/>
        <v>2775</v>
      </c>
      <c r="M48" s="139"/>
    </row>
    <row r="49" spans="1:13" s="2" customFormat="1" ht="18.75">
      <c r="A49" s="140">
        <v>38</v>
      </c>
      <c r="B49" s="141" t="s">
        <v>81</v>
      </c>
      <c r="C49" s="141">
        <v>3</v>
      </c>
      <c r="D49" s="140" t="s">
        <v>133</v>
      </c>
      <c r="E49" s="142">
        <v>925</v>
      </c>
      <c r="F49" s="142">
        <v>925</v>
      </c>
      <c r="G49" s="142">
        <v>925</v>
      </c>
      <c r="H49" s="142">
        <v>925</v>
      </c>
      <c r="I49" s="142">
        <v>925</v>
      </c>
      <c r="J49" s="142">
        <v>925</v>
      </c>
      <c r="K49" s="142">
        <v>863</v>
      </c>
      <c r="L49" s="143">
        <f t="shared" si="1"/>
        <v>5488</v>
      </c>
      <c r="M49" s="139"/>
    </row>
    <row r="50" spans="1:13" s="2" customFormat="1" ht="18.75">
      <c r="A50" s="140">
        <v>39</v>
      </c>
      <c r="B50" s="141" t="s">
        <v>167</v>
      </c>
      <c r="C50" s="141">
        <v>4</v>
      </c>
      <c r="D50" s="140" t="s">
        <v>133</v>
      </c>
      <c r="E50" s="142">
        <v>925</v>
      </c>
      <c r="F50" s="142">
        <v>925</v>
      </c>
      <c r="G50" s="142">
        <v>925</v>
      </c>
      <c r="H50" s="142">
        <v>925</v>
      </c>
      <c r="I50" s="142"/>
      <c r="J50" s="142"/>
      <c r="K50" s="142"/>
      <c r="L50" s="143">
        <f t="shared" si="1"/>
        <v>2775</v>
      </c>
      <c r="M50" s="139"/>
    </row>
    <row r="51" spans="1:13" s="2" customFormat="1" ht="18.75">
      <c r="A51" s="140">
        <v>40</v>
      </c>
      <c r="B51" s="141" t="s">
        <v>82</v>
      </c>
      <c r="C51" s="141">
        <v>4</v>
      </c>
      <c r="D51" s="140" t="s">
        <v>133</v>
      </c>
      <c r="E51" s="142">
        <v>925</v>
      </c>
      <c r="F51" s="142">
        <v>925</v>
      </c>
      <c r="G51" s="142">
        <v>925</v>
      </c>
      <c r="H51" s="142">
        <v>925</v>
      </c>
      <c r="I51" s="142"/>
      <c r="J51" s="142"/>
      <c r="K51" s="142"/>
      <c r="L51" s="143">
        <f t="shared" si="1"/>
        <v>2775</v>
      </c>
      <c r="M51" s="139"/>
    </row>
    <row r="52" spans="1:13" s="2" customFormat="1" ht="18.75">
      <c r="A52" s="140">
        <v>41</v>
      </c>
      <c r="B52" s="141" t="s">
        <v>168</v>
      </c>
      <c r="C52" s="141">
        <v>2</v>
      </c>
      <c r="D52" s="140" t="s">
        <v>133</v>
      </c>
      <c r="E52" s="142">
        <v>925</v>
      </c>
      <c r="F52" s="142">
        <v>925</v>
      </c>
      <c r="G52" s="142">
        <v>925</v>
      </c>
      <c r="H52" s="142">
        <v>925</v>
      </c>
      <c r="I52" s="142">
        <v>925</v>
      </c>
      <c r="J52" s="142">
        <v>925</v>
      </c>
      <c r="K52" s="142">
        <v>863</v>
      </c>
      <c r="L52" s="143">
        <f t="shared" si="1"/>
        <v>5488</v>
      </c>
      <c r="M52" s="139"/>
    </row>
    <row r="53" spans="1:13" s="2" customFormat="1" ht="18.75">
      <c r="A53" s="140">
        <v>42</v>
      </c>
      <c r="B53" s="141" t="s">
        <v>169</v>
      </c>
      <c r="C53" s="141">
        <v>4</v>
      </c>
      <c r="D53" s="140" t="s">
        <v>133</v>
      </c>
      <c r="E53" s="142">
        <v>925</v>
      </c>
      <c r="F53" s="142">
        <v>925</v>
      </c>
      <c r="G53" s="142">
        <v>925</v>
      </c>
      <c r="H53" s="142">
        <v>925</v>
      </c>
      <c r="I53" s="142"/>
      <c r="J53" s="142"/>
      <c r="K53" s="142"/>
      <c r="L53" s="143">
        <f t="shared" si="1"/>
        <v>2775</v>
      </c>
      <c r="M53" s="139"/>
    </row>
    <row r="54" spans="1:13" s="2" customFormat="1" ht="18.75">
      <c r="A54" s="140">
        <v>43</v>
      </c>
      <c r="B54" s="141" t="s">
        <v>170</v>
      </c>
      <c r="C54" s="141">
        <v>3</v>
      </c>
      <c r="D54" s="140" t="s">
        <v>133</v>
      </c>
      <c r="E54" s="142">
        <v>925</v>
      </c>
      <c r="F54" s="142">
        <v>925</v>
      </c>
      <c r="G54" s="142">
        <v>925</v>
      </c>
      <c r="H54" s="142">
        <v>925</v>
      </c>
      <c r="I54" s="142">
        <v>925</v>
      </c>
      <c r="J54" s="142">
        <v>925</v>
      </c>
      <c r="K54" s="142">
        <v>863</v>
      </c>
      <c r="L54" s="143">
        <f t="shared" si="1"/>
        <v>5488</v>
      </c>
      <c r="M54" s="139"/>
    </row>
    <row r="55" spans="1:13" s="2" customFormat="1" ht="18.75">
      <c r="A55" s="140">
        <v>44</v>
      </c>
      <c r="B55" s="141" t="s">
        <v>171</v>
      </c>
      <c r="C55" s="141">
        <v>3</v>
      </c>
      <c r="D55" s="140" t="s">
        <v>133</v>
      </c>
      <c r="E55" s="142">
        <v>925</v>
      </c>
      <c r="F55" s="142">
        <v>925</v>
      </c>
      <c r="G55" s="142">
        <v>925</v>
      </c>
      <c r="H55" s="142">
        <v>925</v>
      </c>
      <c r="I55" s="142">
        <v>925</v>
      </c>
      <c r="J55" s="142">
        <v>925</v>
      </c>
      <c r="K55" s="142">
        <v>863</v>
      </c>
      <c r="L55" s="143">
        <f t="shared" si="1"/>
        <v>5488</v>
      </c>
      <c r="M55" s="139"/>
    </row>
    <row r="56" spans="1:13" s="2" customFormat="1" ht="18.75">
      <c r="A56" s="140">
        <v>45</v>
      </c>
      <c r="B56" s="141" t="s">
        <v>172</v>
      </c>
      <c r="C56" s="141">
        <v>1</v>
      </c>
      <c r="D56" s="140" t="s">
        <v>133</v>
      </c>
      <c r="E56" s="142">
        <v>925</v>
      </c>
      <c r="F56" s="142">
        <v>925</v>
      </c>
      <c r="G56" s="142">
        <v>925</v>
      </c>
      <c r="H56" s="142">
        <v>925</v>
      </c>
      <c r="I56" s="142">
        <v>925</v>
      </c>
      <c r="J56" s="142">
        <v>925</v>
      </c>
      <c r="K56" s="142">
        <v>863</v>
      </c>
      <c r="L56" s="143">
        <f t="shared" si="1"/>
        <v>5488</v>
      </c>
      <c r="M56" s="139"/>
    </row>
    <row r="57" spans="1:13" s="2" customFormat="1" ht="18.75">
      <c r="A57" s="140">
        <v>46</v>
      </c>
      <c r="B57" s="141" t="s">
        <v>173</v>
      </c>
      <c r="C57" s="141">
        <v>1</v>
      </c>
      <c r="D57" s="140" t="s">
        <v>133</v>
      </c>
      <c r="E57" s="142">
        <v>925</v>
      </c>
      <c r="F57" s="142">
        <v>925</v>
      </c>
      <c r="G57" s="142">
        <v>925</v>
      </c>
      <c r="H57" s="142">
        <v>925</v>
      </c>
      <c r="I57" s="142">
        <v>925</v>
      </c>
      <c r="J57" s="142">
        <v>925</v>
      </c>
      <c r="K57" s="142">
        <v>863</v>
      </c>
      <c r="L57" s="143">
        <f t="shared" si="1"/>
        <v>5488</v>
      </c>
      <c r="M57" s="139"/>
    </row>
    <row r="58" spans="1:13" s="2" customFormat="1" ht="18.75">
      <c r="A58" s="140">
        <v>47</v>
      </c>
      <c r="B58" s="141" t="s">
        <v>174</v>
      </c>
      <c r="C58" s="141">
        <v>3</v>
      </c>
      <c r="D58" s="140" t="s">
        <v>133</v>
      </c>
      <c r="E58" s="142">
        <v>925</v>
      </c>
      <c r="F58" s="142">
        <v>925</v>
      </c>
      <c r="G58" s="142">
        <v>925</v>
      </c>
      <c r="H58" s="142">
        <v>925</v>
      </c>
      <c r="I58" s="142">
        <v>925</v>
      </c>
      <c r="J58" s="142">
        <v>925</v>
      </c>
      <c r="K58" s="142">
        <v>863</v>
      </c>
      <c r="L58" s="143">
        <f t="shared" si="1"/>
        <v>5488</v>
      </c>
      <c r="M58" s="139"/>
    </row>
    <row r="59" spans="1:13" s="2" customFormat="1" ht="18.75">
      <c r="A59" s="140">
        <v>48</v>
      </c>
      <c r="B59" s="141" t="s">
        <v>175</v>
      </c>
      <c r="C59" s="141">
        <v>1</v>
      </c>
      <c r="D59" s="140" t="s">
        <v>133</v>
      </c>
      <c r="E59" s="142">
        <v>925</v>
      </c>
      <c r="F59" s="142">
        <v>925</v>
      </c>
      <c r="G59" s="142">
        <v>925</v>
      </c>
      <c r="H59" s="142">
        <v>925</v>
      </c>
      <c r="I59" s="142">
        <v>925</v>
      </c>
      <c r="J59" s="142">
        <v>925</v>
      </c>
      <c r="K59" s="142">
        <v>863</v>
      </c>
      <c r="L59" s="143">
        <f t="shared" si="1"/>
        <v>5488</v>
      </c>
      <c r="M59" s="139"/>
    </row>
    <row r="60" spans="1:13" s="2" customFormat="1" ht="18.75">
      <c r="A60" s="140">
        <v>49</v>
      </c>
      <c r="B60" s="141" t="s">
        <v>176</v>
      </c>
      <c r="C60" s="141">
        <v>2</v>
      </c>
      <c r="D60" s="140" t="s">
        <v>133</v>
      </c>
      <c r="E60" s="142">
        <v>925</v>
      </c>
      <c r="F60" s="142">
        <v>925</v>
      </c>
      <c r="G60" s="142">
        <v>925</v>
      </c>
      <c r="H60" s="142">
        <v>925</v>
      </c>
      <c r="I60" s="142">
        <v>925</v>
      </c>
      <c r="J60" s="142">
        <v>925</v>
      </c>
      <c r="K60" s="142">
        <v>863</v>
      </c>
      <c r="L60" s="143">
        <f t="shared" si="1"/>
        <v>5488</v>
      </c>
      <c r="M60" s="139"/>
    </row>
    <row r="61" spans="1:13" s="2" customFormat="1" ht="18.75">
      <c r="A61" s="140">
        <v>50</v>
      </c>
      <c r="B61" s="141" t="s">
        <v>177</v>
      </c>
      <c r="C61" s="141">
        <v>1</v>
      </c>
      <c r="D61" s="140" t="s">
        <v>133</v>
      </c>
      <c r="E61" s="142">
        <v>925</v>
      </c>
      <c r="F61" s="142">
        <v>925</v>
      </c>
      <c r="G61" s="142">
        <v>925</v>
      </c>
      <c r="H61" s="142">
        <v>925</v>
      </c>
      <c r="I61" s="142">
        <v>925</v>
      </c>
      <c r="J61" s="142">
        <v>925</v>
      </c>
      <c r="K61" s="142">
        <v>863</v>
      </c>
      <c r="L61" s="143">
        <f t="shared" si="1"/>
        <v>5488</v>
      </c>
      <c r="M61" s="139"/>
    </row>
    <row r="62" spans="1:13" s="2" customFormat="1" ht="18.75">
      <c r="A62" s="140">
        <v>51</v>
      </c>
      <c r="B62" s="141" t="s">
        <v>178</v>
      </c>
      <c r="C62" s="141">
        <v>1</v>
      </c>
      <c r="D62" s="140" t="s">
        <v>133</v>
      </c>
      <c r="E62" s="142">
        <v>925</v>
      </c>
      <c r="F62" s="142">
        <v>925</v>
      </c>
      <c r="G62" s="142">
        <v>925</v>
      </c>
      <c r="H62" s="142">
        <v>925</v>
      </c>
      <c r="I62" s="142">
        <v>925</v>
      </c>
      <c r="J62" s="142">
        <v>925</v>
      </c>
      <c r="K62" s="142">
        <v>863</v>
      </c>
      <c r="L62" s="143">
        <f t="shared" si="1"/>
        <v>5488</v>
      </c>
      <c r="M62" s="139"/>
    </row>
    <row r="63" spans="1:13" s="2" customFormat="1" ht="18.75">
      <c r="A63" s="140">
        <v>52</v>
      </c>
      <c r="B63" s="141" t="s">
        <v>179</v>
      </c>
      <c r="C63" s="141">
        <v>3</v>
      </c>
      <c r="D63" s="140" t="s">
        <v>133</v>
      </c>
      <c r="E63" s="142">
        <v>925</v>
      </c>
      <c r="F63" s="142">
        <v>925</v>
      </c>
      <c r="G63" s="142">
        <v>925</v>
      </c>
      <c r="H63" s="142">
        <v>925</v>
      </c>
      <c r="I63" s="142">
        <v>925</v>
      </c>
      <c r="J63" s="142">
        <v>925</v>
      </c>
      <c r="K63" s="142">
        <v>863</v>
      </c>
      <c r="L63" s="143">
        <f t="shared" si="1"/>
        <v>5488</v>
      </c>
      <c r="M63" s="139"/>
    </row>
    <row r="64" spans="1:13" s="2" customFormat="1" ht="18.75">
      <c r="A64" s="140">
        <v>53</v>
      </c>
      <c r="B64" s="141" t="s">
        <v>180</v>
      </c>
      <c r="C64" s="141">
        <v>3</v>
      </c>
      <c r="D64" s="140" t="s">
        <v>133</v>
      </c>
      <c r="E64" s="142">
        <v>925</v>
      </c>
      <c r="F64" s="142">
        <v>925</v>
      </c>
      <c r="G64" s="142">
        <v>925</v>
      </c>
      <c r="H64" s="142">
        <v>925</v>
      </c>
      <c r="I64" s="142">
        <v>925</v>
      </c>
      <c r="J64" s="142">
        <v>925</v>
      </c>
      <c r="K64" s="142">
        <v>863</v>
      </c>
      <c r="L64" s="143">
        <f t="shared" si="1"/>
        <v>5488</v>
      </c>
      <c r="M64" s="139"/>
    </row>
    <row r="65" spans="1:13" s="2" customFormat="1" ht="18.75">
      <c r="A65" s="140">
        <v>54</v>
      </c>
      <c r="B65" s="141" t="s">
        <v>181</v>
      </c>
      <c r="C65" s="141">
        <v>1</v>
      </c>
      <c r="D65" s="140" t="s">
        <v>133</v>
      </c>
      <c r="E65" s="142">
        <v>925</v>
      </c>
      <c r="F65" s="142">
        <v>925</v>
      </c>
      <c r="G65" s="142">
        <v>925</v>
      </c>
      <c r="H65" s="142">
        <v>925</v>
      </c>
      <c r="I65" s="142">
        <v>925</v>
      </c>
      <c r="J65" s="142">
        <v>925</v>
      </c>
      <c r="K65" s="142">
        <v>863</v>
      </c>
      <c r="L65" s="143">
        <f t="shared" si="1"/>
        <v>5488</v>
      </c>
      <c r="M65" s="139"/>
    </row>
    <row r="66" spans="1:13" s="2" customFormat="1" ht="18.75">
      <c r="A66" s="140">
        <v>55</v>
      </c>
      <c r="B66" s="141" t="s">
        <v>92</v>
      </c>
      <c r="C66" s="141">
        <v>4</v>
      </c>
      <c r="D66" s="140" t="s">
        <v>133</v>
      </c>
      <c r="E66" s="142">
        <v>925</v>
      </c>
      <c r="F66" s="142">
        <v>925</v>
      </c>
      <c r="G66" s="142">
        <v>925</v>
      </c>
      <c r="H66" s="142">
        <v>925</v>
      </c>
      <c r="I66" s="142"/>
      <c r="J66" s="142"/>
      <c r="K66" s="142"/>
      <c r="L66" s="143">
        <f t="shared" si="1"/>
        <v>2775</v>
      </c>
      <c r="M66" s="139"/>
    </row>
    <row r="67" spans="1:13" s="2" customFormat="1" ht="18.75">
      <c r="A67" s="140">
        <v>56</v>
      </c>
      <c r="B67" s="141" t="s">
        <v>182</v>
      </c>
      <c r="C67" s="141">
        <v>3</v>
      </c>
      <c r="D67" s="140" t="s">
        <v>133</v>
      </c>
      <c r="E67" s="142">
        <v>925</v>
      </c>
      <c r="F67" s="142">
        <v>925</v>
      </c>
      <c r="G67" s="142">
        <v>925</v>
      </c>
      <c r="H67" s="142">
        <v>925</v>
      </c>
      <c r="I67" s="142">
        <v>925</v>
      </c>
      <c r="J67" s="142">
        <v>925</v>
      </c>
      <c r="K67" s="142">
        <v>863</v>
      </c>
      <c r="L67" s="143">
        <f t="shared" si="1"/>
        <v>5488</v>
      </c>
      <c r="M67" s="139"/>
    </row>
    <row r="68" spans="1:13" s="2" customFormat="1" ht="18.75">
      <c r="A68" s="140">
        <v>57</v>
      </c>
      <c r="B68" s="141" t="s">
        <v>183</v>
      </c>
      <c r="C68" s="141" t="s">
        <v>184</v>
      </c>
      <c r="D68" s="140" t="s">
        <v>133</v>
      </c>
      <c r="E68" s="142">
        <v>925</v>
      </c>
      <c r="F68" s="142">
        <v>925</v>
      </c>
      <c r="G68" s="142">
        <v>925</v>
      </c>
      <c r="H68" s="142">
        <v>925</v>
      </c>
      <c r="I68" s="142"/>
      <c r="J68" s="142"/>
      <c r="K68" s="142"/>
      <c r="L68" s="143">
        <f t="shared" si="1"/>
        <v>2775</v>
      </c>
      <c r="M68" s="139"/>
    </row>
    <row r="69" spans="1:13" s="2" customFormat="1" ht="18.75">
      <c r="A69" s="140">
        <v>58</v>
      </c>
      <c r="B69" s="141" t="s">
        <v>185</v>
      </c>
      <c r="C69" s="141">
        <v>1</v>
      </c>
      <c r="D69" s="140" t="s">
        <v>133</v>
      </c>
      <c r="E69" s="142">
        <v>925</v>
      </c>
      <c r="F69" s="142">
        <v>925</v>
      </c>
      <c r="G69" s="142">
        <v>925</v>
      </c>
      <c r="H69" s="142">
        <v>925</v>
      </c>
      <c r="I69" s="142">
        <v>925</v>
      </c>
      <c r="J69" s="142">
        <v>925</v>
      </c>
      <c r="K69" s="142">
        <v>863</v>
      </c>
      <c r="L69" s="143">
        <f t="shared" si="1"/>
        <v>5488</v>
      </c>
      <c r="M69" s="139"/>
    </row>
    <row r="70" spans="1:13" s="2" customFormat="1" ht="18.75">
      <c r="A70" s="140">
        <v>59</v>
      </c>
      <c r="B70" s="141" t="s">
        <v>186</v>
      </c>
      <c r="C70" s="141" t="s">
        <v>184</v>
      </c>
      <c r="D70" s="140" t="s">
        <v>133</v>
      </c>
      <c r="E70" s="142">
        <v>925</v>
      </c>
      <c r="F70" s="142">
        <v>925</v>
      </c>
      <c r="G70" s="142">
        <v>925</v>
      </c>
      <c r="H70" s="142">
        <v>925</v>
      </c>
      <c r="I70" s="142"/>
      <c r="J70" s="142"/>
      <c r="K70" s="142"/>
      <c r="L70" s="143">
        <f t="shared" si="1"/>
        <v>2775</v>
      </c>
      <c r="M70" s="139"/>
    </row>
    <row r="71" spans="1:13" s="2" customFormat="1" ht="18.75">
      <c r="A71" s="140">
        <v>60</v>
      </c>
      <c r="B71" s="141" t="s">
        <v>187</v>
      </c>
      <c r="C71" s="141">
        <v>1</v>
      </c>
      <c r="D71" s="140" t="s">
        <v>133</v>
      </c>
      <c r="E71" s="142">
        <v>925</v>
      </c>
      <c r="F71" s="142">
        <v>925</v>
      </c>
      <c r="G71" s="142">
        <v>925</v>
      </c>
      <c r="H71" s="142">
        <v>925</v>
      </c>
      <c r="I71" s="142">
        <v>925</v>
      </c>
      <c r="J71" s="142">
        <v>925</v>
      </c>
      <c r="K71" s="142">
        <v>863</v>
      </c>
      <c r="L71" s="143">
        <f t="shared" si="1"/>
        <v>5488</v>
      </c>
      <c r="M71" s="139"/>
    </row>
    <row r="72" spans="1:13" s="2" customFormat="1" ht="18.75">
      <c r="A72" s="140">
        <v>61</v>
      </c>
      <c r="B72" s="141" t="s">
        <v>188</v>
      </c>
      <c r="C72" s="141">
        <v>1</v>
      </c>
      <c r="D72" s="140" t="s">
        <v>133</v>
      </c>
      <c r="E72" s="142">
        <v>925</v>
      </c>
      <c r="F72" s="142">
        <v>925</v>
      </c>
      <c r="G72" s="142">
        <v>925</v>
      </c>
      <c r="H72" s="142">
        <v>925</v>
      </c>
      <c r="I72" s="142">
        <v>925</v>
      </c>
      <c r="J72" s="142">
        <v>925</v>
      </c>
      <c r="K72" s="142">
        <v>863</v>
      </c>
      <c r="L72" s="143">
        <f t="shared" si="1"/>
        <v>5488</v>
      </c>
      <c r="M72" s="139"/>
    </row>
    <row r="73" spans="1:13" s="2" customFormat="1" ht="18.75">
      <c r="A73" s="140">
        <v>62</v>
      </c>
      <c r="B73" s="141" t="s">
        <v>189</v>
      </c>
      <c r="C73" s="141">
        <v>3</v>
      </c>
      <c r="D73" s="140" t="s">
        <v>133</v>
      </c>
      <c r="E73" s="142">
        <v>925</v>
      </c>
      <c r="F73" s="142">
        <v>925</v>
      </c>
      <c r="G73" s="142">
        <v>925</v>
      </c>
      <c r="H73" s="142">
        <v>925</v>
      </c>
      <c r="I73" s="142">
        <v>925</v>
      </c>
      <c r="J73" s="142">
        <v>925</v>
      </c>
      <c r="K73" s="142">
        <v>863</v>
      </c>
      <c r="L73" s="143">
        <f t="shared" si="1"/>
        <v>5488</v>
      </c>
      <c r="M73" s="139"/>
    </row>
    <row r="74" spans="1:13" s="2" customFormat="1" ht="18.75">
      <c r="A74" s="140">
        <v>63</v>
      </c>
      <c r="B74" s="141" t="s">
        <v>190</v>
      </c>
      <c r="C74" s="141">
        <v>3</v>
      </c>
      <c r="D74" s="140" t="s">
        <v>133</v>
      </c>
      <c r="E74" s="142">
        <v>925</v>
      </c>
      <c r="F74" s="142">
        <v>925</v>
      </c>
      <c r="G74" s="142">
        <v>925</v>
      </c>
      <c r="H74" s="142">
        <v>925</v>
      </c>
      <c r="I74" s="142">
        <v>925</v>
      </c>
      <c r="J74" s="142">
        <v>925</v>
      </c>
      <c r="K74" s="142">
        <v>863</v>
      </c>
      <c r="L74" s="143">
        <f t="shared" si="1"/>
        <v>5488</v>
      </c>
      <c r="M74" s="139"/>
    </row>
    <row r="75" spans="1:13" s="2" customFormat="1" ht="18.75">
      <c r="A75" s="140">
        <v>64</v>
      </c>
      <c r="B75" s="141" t="s">
        <v>191</v>
      </c>
      <c r="C75" s="141" t="s">
        <v>158</v>
      </c>
      <c r="D75" s="140" t="s">
        <v>133</v>
      </c>
      <c r="E75" s="142">
        <v>925</v>
      </c>
      <c r="F75" s="142">
        <v>925</v>
      </c>
      <c r="G75" s="142">
        <v>925</v>
      </c>
      <c r="H75" s="142">
        <v>925</v>
      </c>
      <c r="I75" s="142">
        <v>925</v>
      </c>
      <c r="J75" s="142">
        <v>925</v>
      </c>
      <c r="K75" s="142">
        <v>863</v>
      </c>
      <c r="L75" s="143">
        <f t="shared" si="1"/>
        <v>5488</v>
      </c>
      <c r="M75" s="139"/>
    </row>
    <row r="76" spans="1:13" s="2" customFormat="1" ht="18.75">
      <c r="A76" s="140">
        <v>65</v>
      </c>
      <c r="B76" s="141" t="s">
        <v>192</v>
      </c>
      <c r="C76" s="141">
        <v>3</v>
      </c>
      <c r="D76" s="140" t="s">
        <v>133</v>
      </c>
      <c r="E76" s="142">
        <v>925</v>
      </c>
      <c r="F76" s="142">
        <v>925</v>
      </c>
      <c r="G76" s="142">
        <v>925</v>
      </c>
      <c r="H76" s="142">
        <v>925</v>
      </c>
      <c r="I76" s="142">
        <v>925</v>
      </c>
      <c r="J76" s="142">
        <v>925</v>
      </c>
      <c r="K76" s="142">
        <v>863</v>
      </c>
      <c r="L76" s="143">
        <f t="shared" ref="L76:L107" si="2">SUM(F76:K76)</f>
        <v>5488</v>
      </c>
      <c r="M76" s="139"/>
    </row>
    <row r="77" spans="1:13" s="2" customFormat="1" ht="18.75">
      <c r="A77" s="140">
        <v>66</v>
      </c>
      <c r="B77" s="141" t="s">
        <v>193</v>
      </c>
      <c r="C77" s="141">
        <v>1</v>
      </c>
      <c r="D77" s="140" t="s">
        <v>133</v>
      </c>
      <c r="E77" s="142">
        <v>925</v>
      </c>
      <c r="F77" s="142">
        <v>925</v>
      </c>
      <c r="G77" s="142">
        <v>925</v>
      </c>
      <c r="H77" s="142">
        <v>925</v>
      </c>
      <c r="I77" s="142">
        <v>925</v>
      </c>
      <c r="J77" s="142">
        <v>925</v>
      </c>
      <c r="K77" s="142">
        <v>863</v>
      </c>
      <c r="L77" s="143">
        <f t="shared" si="2"/>
        <v>5488</v>
      </c>
      <c r="M77" s="139"/>
    </row>
    <row r="78" spans="1:13" s="2" customFormat="1" ht="18.75">
      <c r="A78" s="140">
        <v>67</v>
      </c>
      <c r="B78" s="141" t="s">
        <v>194</v>
      </c>
      <c r="C78" s="141">
        <v>3</v>
      </c>
      <c r="D78" s="140" t="s">
        <v>133</v>
      </c>
      <c r="E78" s="142">
        <v>925</v>
      </c>
      <c r="F78" s="142">
        <v>925</v>
      </c>
      <c r="G78" s="142">
        <v>925</v>
      </c>
      <c r="H78" s="142">
        <v>925</v>
      </c>
      <c r="I78" s="142">
        <v>925</v>
      </c>
      <c r="J78" s="142">
        <v>925</v>
      </c>
      <c r="K78" s="142">
        <v>863</v>
      </c>
      <c r="L78" s="143">
        <f t="shared" si="2"/>
        <v>5488</v>
      </c>
      <c r="M78" s="139"/>
    </row>
    <row r="79" spans="1:13" s="2" customFormat="1" ht="18.75">
      <c r="A79" s="140">
        <v>68</v>
      </c>
      <c r="B79" s="141" t="s">
        <v>195</v>
      </c>
      <c r="C79" s="141">
        <v>1</v>
      </c>
      <c r="D79" s="140" t="s">
        <v>133</v>
      </c>
      <c r="E79" s="142">
        <v>925</v>
      </c>
      <c r="F79" s="142">
        <v>925</v>
      </c>
      <c r="G79" s="142">
        <v>925</v>
      </c>
      <c r="H79" s="142">
        <v>925</v>
      </c>
      <c r="I79" s="142">
        <v>925</v>
      </c>
      <c r="J79" s="142">
        <v>925</v>
      </c>
      <c r="K79" s="142">
        <v>863</v>
      </c>
      <c r="L79" s="143">
        <f t="shared" si="2"/>
        <v>5488</v>
      </c>
      <c r="M79" s="139"/>
    </row>
    <row r="80" spans="1:13" s="2" customFormat="1" ht="18.75">
      <c r="A80" s="140">
        <v>69</v>
      </c>
      <c r="B80" s="141" t="s">
        <v>196</v>
      </c>
      <c r="C80" s="141">
        <v>3</v>
      </c>
      <c r="D80" s="140" t="s">
        <v>133</v>
      </c>
      <c r="E80" s="142">
        <v>925</v>
      </c>
      <c r="F80" s="142">
        <v>925</v>
      </c>
      <c r="G80" s="142">
        <v>925</v>
      </c>
      <c r="H80" s="142">
        <v>925</v>
      </c>
      <c r="I80" s="142">
        <v>925</v>
      </c>
      <c r="J80" s="142">
        <v>925</v>
      </c>
      <c r="K80" s="142">
        <v>863</v>
      </c>
      <c r="L80" s="143">
        <f t="shared" si="2"/>
        <v>5488</v>
      </c>
      <c r="M80" s="139"/>
    </row>
    <row r="81" spans="1:13" s="2" customFormat="1" ht="18.75">
      <c r="A81" s="140">
        <v>70</v>
      </c>
      <c r="B81" s="141" t="s">
        <v>197</v>
      </c>
      <c r="C81" s="141" t="s">
        <v>158</v>
      </c>
      <c r="D81" s="140" t="s">
        <v>133</v>
      </c>
      <c r="E81" s="142">
        <v>925</v>
      </c>
      <c r="F81" s="142">
        <v>925</v>
      </c>
      <c r="G81" s="142">
        <v>925</v>
      </c>
      <c r="H81" s="142">
        <v>925</v>
      </c>
      <c r="I81" s="142">
        <v>925</v>
      </c>
      <c r="J81" s="142">
        <v>925</v>
      </c>
      <c r="K81" s="142">
        <v>863</v>
      </c>
      <c r="L81" s="143">
        <f t="shared" si="2"/>
        <v>5488</v>
      </c>
      <c r="M81" s="139"/>
    </row>
    <row r="82" spans="1:13" s="2" customFormat="1" ht="18.75">
      <c r="A82" s="140">
        <v>71</v>
      </c>
      <c r="B82" s="141" t="s">
        <v>198</v>
      </c>
      <c r="C82" s="141">
        <v>1</v>
      </c>
      <c r="D82" s="140" t="s">
        <v>133</v>
      </c>
      <c r="E82" s="142">
        <v>925</v>
      </c>
      <c r="F82" s="142">
        <v>925</v>
      </c>
      <c r="G82" s="142">
        <v>925</v>
      </c>
      <c r="H82" s="142">
        <v>925</v>
      </c>
      <c r="I82" s="142">
        <v>925</v>
      </c>
      <c r="J82" s="142">
        <v>925</v>
      </c>
      <c r="K82" s="142">
        <v>863</v>
      </c>
      <c r="L82" s="143">
        <f t="shared" si="2"/>
        <v>5488</v>
      </c>
      <c r="M82" s="139"/>
    </row>
    <row r="83" spans="1:13" s="2" customFormat="1" ht="18.75">
      <c r="A83" s="140">
        <v>72</v>
      </c>
      <c r="B83" s="141" t="s">
        <v>199</v>
      </c>
      <c r="C83" s="141" t="s">
        <v>184</v>
      </c>
      <c r="D83" s="140" t="s">
        <v>133</v>
      </c>
      <c r="E83" s="142">
        <v>925</v>
      </c>
      <c r="F83" s="142">
        <v>925</v>
      </c>
      <c r="G83" s="142">
        <v>925</v>
      </c>
      <c r="H83" s="142">
        <v>925</v>
      </c>
      <c r="I83" s="142"/>
      <c r="J83" s="142"/>
      <c r="K83" s="142"/>
      <c r="L83" s="143">
        <f t="shared" si="2"/>
        <v>2775</v>
      </c>
      <c r="M83" s="139"/>
    </row>
    <row r="84" spans="1:13" s="2" customFormat="1" ht="18.75">
      <c r="A84" s="140">
        <v>73</v>
      </c>
      <c r="B84" s="141" t="s">
        <v>200</v>
      </c>
      <c r="C84" s="141">
        <v>2</v>
      </c>
      <c r="D84" s="140" t="s">
        <v>133</v>
      </c>
      <c r="E84" s="142">
        <v>925</v>
      </c>
      <c r="F84" s="142">
        <v>925</v>
      </c>
      <c r="G84" s="142">
        <v>925</v>
      </c>
      <c r="H84" s="142">
        <v>925</v>
      </c>
      <c r="I84" s="142">
        <v>925</v>
      </c>
      <c r="J84" s="142">
        <v>925</v>
      </c>
      <c r="K84" s="142">
        <v>863</v>
      </c>
      <c r="L84" s="143">
        <f t="shared" si="2"/>
        <v>5488</v>
      </c>
      <c r="M84" s="139"/>
    </row>
    <row r="85" spans="1:13" s="2" customFormat="1" ht="18.75">
      <c r="A85" s="140">
        <v>74</v>
      </c>
      <c r="B85" s="141" t="s">
        <v>201</v>
      </c>
      <c r="C85" s="141" t="s">
        <v>148</v>
      </c>
      <c r="D85" s="140" t="s">
        <v>133</v>
      </c>
      <c r="E85" s="142">
        <v>925</v>
      </c>
      <c r="F85" s="142">
        <v>925</v>
      </c>
      <c r="G85" s="142">
        <v>925</v>
      </c>
      <c r="H85" s="142">
        <v>925</v>
      </c>
      <c r="I85" s="142">
        <v>925</v>
      </c>
      <c r="J85" s="142">
        <v>925</v>
      </c>
      <c r="K85" s="142">
        <v>863</v>
      </c>
      <c r="L85" s="143">
        <f t="shared" si="2"/>
        <v>5488</v>
      </c>
      <c r="M85" s="139"/>
    </row>
    <row r="86" spans="1:13" s="2" customFormat="1" ht="18.75">
      <c r="A86" s="140">
        <v>75</v>
      </c>
      <c r="B86" s="141" t="s">
        <v>202</v>
      </c>
      <c r="C86" s="141" t="s">
        <v>158</v>
      </c>
      <c r="D86" s="140" t="s">
        <v>133</v>
      </c>
      <c r="E86" s="142">
        <v>925</v>
      </c>
      <c r="F86" s="142">
        <v>925</v>
      </c>
      <c r="G86" s="142">
        <v>925</v>
      </c>
      <c r="H86" s="142">
        <v>925</v>
      </c>
      <c r="I86" s="142">
        <v>925</v>
      </c>
      <c r="J86" s="142">
        <v>925</v>
      </c>
      <c r="K86" s="142">
        <v>863</v>
      </c>
      <c r="L86" s="143">
        <f t="shared" si="2"/>
        <v>5488</v>
      </c>
      <c r="M86" s="139"/>
    </row>
    <row r="87" spans="1:13" s="2" customFormat="1" ht="18.75">
      <c r="A87" s="140">
        <v>76</v>
      </c>
      <c r="B87" s="141" t="s">
        <v>203</v>
      </c>
      <c r="C87" s="141">
        <v>4</v>
      </c>
      <c r="D87" s="140" t="s">
        <v>133</v>
      </c>
      <c r="E87" s="142">
        <v>925</v>
      </c>
      <c r="F87" s="142">
        <v>925</v>
      </c>
      <c r="G87" s="142">
        <v>925</v>
      </c>
      <c r="H87" s="142">
        <v>925</v>
      </c>
      <c r="I87" s="142"/>
      <c r="J87" s="142"/>
      <c r="K87" s="142"/>
      <c r="L87" s="143">
        <f t="shared" si="2"/>
        <v>2775</v>
      </c>
      <c r="M87" s="139"/>
    </row>
    <row r="88" spans="1:13" s="2" customFormat="1" ht="18.75">
      <c r="A88" s="140">
        <v>77</v>
      </c>
      <c r="B88" s="141" t="s">
        <v>204</v>
      </c>
      <c r="C88" s="141">
        <v>2</v>
      </c>
      <c r="D88" s="140" t="s">
        <v>133</v>
      </c>
      <c r="E88" s="142">
        <v>925</v>
      </c>
      <c r="F88" s="142">
        <v>925</v>
      </c>
      <c r="G88" s="142">
        <v>925</v>
      </c>
      <c r="H88" s="142">
        <v>925</v>
      </c>
      <c r="I88" s="142">
        <v>925</v>
      </c>
      <c r="J88" s="142">
        <v>925</v>
      </c>
      <c r="K88" s="142">
        <v>863</v>
      </c>
      <c r="L88" s="143">
        <f t="shared" si="2"/>
        <v>5488</v>
      </c>
      <c r="M88" s="139"/>
    </row>
    <row r="89" spans="1:13" s="2" customFormat="1" ht="18.75">
      <c r="A89" s="140">
        <v>78</v>
      </c>
      <c r="B89" s="141" t="s">
        <v>205</v>
      </c>
      <c r="C89" s="141">
        <v>4</v>
      </c>
      <c r="D89" s="140" t="s">
        <v>133</v>
      </c>
      <c r="E89" s="142">
        <v>925</v>
      </c>
      <c r="F89" s="142">
        <v>925</v>
      </c>
      <c r="G89" s="142">
        <v>925</v>
      </c>
      <c r="H89" s="142">
        <v>925</v>
      </c>
      <c r="I89" s="142"/>
      <c r="J89" s="142"/>
      <c r="K89" s="142"/>
      <c r="L89" s="143">
        <f t="shared" si="2"/>
        <v>2775</v>
      </c>
      <c r="M89" s="139"/>
    </row>
    <row r="90" spans="1:13" s="2" customFormat="1" ht="18.75">
      <c r="A90" s="140">
        <v>79</v>
      </c>
      <c r="B90" s="141" t="s">
        <v>206</v>
      </c>
      <c r="C90" s="141" t="s">
        <v>158</v>
      </c>
      <c r="D90" s="140" t="s">
        <v>133</v>
      </c>
      <c r="E90" s="142">
        <v>925</v>
      </c>
      <c r="F90" s="142">
        <v>925</v>
      </c>
      <c r="G90" s="142">
        <v>925</v>
      </c>
      <c r="H90" s="142">
        <v>925</v>
      </c>
      <c r="I90" s="142">
        <v>925</v>
      </c>
      <c r="J90" s="142">
        <v>925</v>
      </c>
      <c r="K90" s="142">
        <v>863</v>
      </c>
      <c r="L90" s="143">
        <f t="shared" si="2"/>
        <v>5488</v>
      </c>
      <c r="M90" s="139"/>
    </row>
    <row r="91" spans="1:13" s="2" customFormat="1" ht="18.75">
      <c r="A91" s="140">
        <v>80</v>
      </c>
      <c r="B91" s="141" t="s">
        <v>100</v>
      </c>
      <c r="C91" s="141">
        <v>2</v>
      </c>
      <c r="D91" s="140" t="s">
        <v>133</v>
      </c>
      <c r="E91" s="142">
        <v>925</v>
      </c>
      <c r="F91" s="142">
        <v>925</v>
      </c>
      <c r="G91" s="142">
        <v>925</v>
      </c>
      <c r="H91" s="142">
        <v>925</v>
      </c>
      <c r="I91" s="142">
        <v>925</v>
      </c>
      <c r="J91" s="142">
        <v>925</v>
      </c>
      <c r="K91" s="142">
        <v>863</v>
      </c>
      <c r="L91" s="143">
        <f t="shared" si="2"/>
        <v>5488</v>
      </c>
      <c r="M91" s="139"/>
    </row>
    <row r="92" spans="1:13" s="2" customFormat="1" ht="18.75">
      <c r="A92" s="140">
        <v>81</v>
      </c>
      <c r="B92" s="141" t="s">
        <v>207</v>
      </c>
      <c r="C92" s="141">
        <v>2</v>
      </c>
      <c r="D92" s="140" t="s">
        <v>133</v>
      </c>
      <c r="E92" s="142">
        <v>925</v>
      </c>
      <c r="F92" s="142">
        <v>925</v>
      </c>
      <c r="G92" s="142">
        <v>925</v>
      </c>
      <c r="H92" s="142">
        <v>925</v>
      </c>
      <c r="I92" s="142">
        <v>925</v>
      </c>
      <c r="J92" s="142">
        <v>925</v>
      </c>
      <c r="K92" s="142">
        <v>863</v>
      </c>
      <c r="L92" s="143">
        <f t="shared" si="2"/>
        <v>5488</v>
      </c>
      <c r="M92" s="139"/>
    </row>
    <row r="93" spans="1:13" s="2" customFormat="1" ht="18.75">
      <c r="A93" s="140">
        <v>82</v>
      </c>
      <c r="B93" s="141" t="s">
        <v>208</v>
      </c>
      <c r="C93" s="141">
        <v>1</v>
      </c>
      <c r="D93" s="140" t="s">
        <v>133</v>
      </c>
      <c r="E93" s="142">
        <v>925</v>
      </c>
      <c r="F93" s="142">
        <v>925</v>
      </c>
      <c r="G93" s="142">
        <v>925</v>
      </c>
      <c r="H93" s="142">
        <v>925</v>
      </c>
      <c r="I93" s="142">
        <v>925</v>
      </c>
      <c r="J93" s="142">
        <v>925</v>
      </c>
      <c r="K93" s="142">
        <v>863</v>
      </c>
      <c r="L93" s="143">
        <f t="shared" si="2"/>
        <v>5488</v>
      </c>
      <c r="M93" s="139"/>
    </row>
    <row r="94" spans="1:13" s="2" customFormat="1" ht="18.75">
      <c r="A94" s="140">
        <v>83</v>
      </c>
      <c r="B94" s="141" t="s">
        <v>103</v>
      </c>
      <c r="C94" s="141">
        <v>1</v>
      </c>
      <c r="D94" s="140" t="s">
        <v>133</v>
      </c>
      <c r="E94" s="142">
        <v>925</v>
      </c>
      <c r="F94" s="142">
        <v>925</v>
      </c>
      <c r="G94" s="142">
        <v>925</v>
      </c>
      <c r="H94" s="142">
        <v>925</v>
      </c>
      <c r="I94" s="142">
        <v>925</v>
      </c>
      <c r="J94" s="142">
        <v>925</v>
      </c>
      <c r="K94" s="142">
        <v>863</v>
      </c>
      <c r="L94" s="143">
        <f t="shared" si="2"/>
        <v>5488</v>
      </c>
      <c r="M94" s="139"/>
    </row>
    <row r="95" spans="1:13" s="2" customFormat="1" ht="18.75">
      <c r="A95" s="140">
        <v>84</v>
      </c>
      <c r="B95" s="141" t="s">
        <v>209</v>
      </c>
      <c r="C95" s="141">
        <v>1</v>
      </c>
      <c r="D95" s="140" t="s">
        <v>133</v>
      </c>
      <c r="E95" s="142">
        <v>925</v>
      </c>
      <c r="F95" s="142">
        <v>925</v>
      </c>
      <c r="G95" s="142">
        <v>925</v>
      </c>
      <c r="H95" s="142">
        <v>925</v>
      </c>
      <c r="I95" s="142">
        <v>925</v>
      </c>
      <c r="J95" s="142">
        <v>925</v>
      </c>
      <c r="K95" s="142">
        <v>863</v>
      </c>
      <c r="L95" s="143">
        <f t="shared" si="2"/>
        <v>5488</v>
      </c>
      <c r="M95" s="139"/>
    </row>
    <row r="96" spans="1:13" s="2" customFormat="1" ht="18.75">
      <c r="A96" s="140">
        <v>85</v>
      </c>
      <c r="B96" s="141" t="s">
        <v>104</v>
      </c>
      <c r="C96" s="141">
        <v>3</v>
      </c>
      <c r="D96" s="140" t="s">
        <v>133</v>
      </c>
      <c r="E96" s="142">
        <v>925</v>
      </c>
      <c r="F96" s="142">
        <v>925</v>
      </c>
      <c r="G96" s="142">
        <v>925</v>
      </c>
      <c r="H96" s="142">
        <v>925</v>
      </c>
      <c r="I96" s="142">
        <v>925</v>
      </c>
      <c r="J96" s="142">
        <v>925</v>
      </c>
      <c r="K96" s="142">
        <v>863</v>
      </c>
      <c r="L96" s="143">
        <f t="shared" si="2"/>
        <v>5488</v>
      </c>
      <c r="M96" s="139"/>
    </row>
    <row r="97" spans="1:13" s="2" customFormat="1" ht="18.75">
      <c r="A97" s="140">
        <v>86</v>
      </c>
      <c r="B97" s="141" t="s">
        <v>210</v>
      </c>
      <c r="C97" s="141">
        <v>4</v>
      </c>
      <c r="D97" s="140" t="s">
        <v>133</v>
      </c>
      <c r="E97" s="142">
        <v>925</v>
      </c>
      <c r="F97" s="142">
        <v>925</v>
      </c>
      <c r="G97" s="142">
        <v>925</v>
      </c>
      <c r="H97" s="142">
        <v>925</v>
      </c>
      <c r="I97" s="142"/>
      <c r="J97" s="142"/>
      <c r="K97" s="142"/>
      <c r="L97" s="143">
        <f t="shared" si="2"/>
        <v>2775</v>
      </c>
      <c r="M97" s="139"/>
    </row>
    <row r="98" spans="1:13" s="2" customFormat="1" ht="18.75">
      <c r="A98" s="140">
        <v>87</v>
      </c>
      <c r="B98" s="141" t="s">
        <v>211</v>
      </c>
      <c r="C98" s="141">
        <v>3</v>
      </c>
      <c r="D98" s="140" t="s">
        <v>133</v>
      </c>
      <c r="E98" s="142">
        <v>925</v>
      </c>
      <c r="F98" s="142">
        <v>925</v>
      </c>
      <c r="G98" s="142">
        <v>925</v>
      </c>
      <c r="H98" s="142">
        <v>925</v>
      </c>
      <c r="I98" s="142">
        <v>925</v>
      </c>
      <c r="J98" s="142">
        <v>925</v>
      </c>
      <c r="K98" s="142">
        <v>863</v>
      </c>
      <c r="L98" s="143">
        <f t="shared" si="2"/>
        <v>5488</v>
      </c>
      <c r="M98" s="139"/>
    </row>
    <row r="99" spans="1:13" s="2" customFormat="1" ht="18.75">
      <c r="A99" s="140">
        <v>88</v>
      </c>
      <c r="B99" s="141" t="s">
        <v>212</v>
      </c>
      <c r="C99" s="141">
        <v>3</v>
      </c>
      <c r="D99" s="140" t="s">
        <v>133</v>
      </c>
      <c r="E99" s="142">
        <v>925</v>
      </c>
      <c r="F99" s="142">
        <v>925</v>
      </c>
      <c r="G99" s="142">
        <v>925</v>
      </c>
      <c r="H99" s="142">
        <v>925</v>
      </c>
      <c r="I99" s="142">
        <v>925</v>
      </c>
      <c r="J99" s="142">
        <v>925</v>
      </c>
      <c r="K99" s="142">
        <v>863</v>
      </c>
      <c r="L99" s="143">
        <f t="shared" si="2"/>
        <v>5488</v>
      </c>
      <c r="M99" s="139"/>
    </row>
    <row r="100" spans="1:13" s="2" customFormat="1" ht="18.75">
      <c r="A100" s="140">
        <v>89</v>
      </c>
      <c r="B100" s="141" t="s">
        <v>213</v>
      </c>
      <c r="C100" s="141" t="s">
        <v>184</v>
      </c>
      <c r="D100" s="140" t="s">
        <v>133</v>
      </c>
      <c r="E100" s="142">
        <v>925</v>
      </c>
      <c r="F100" s="142">
        <v>925</v>
      </c>
      <c r="G100" s="142">
        <v>925</v>
      </c>
      <c r="H100" s="142">
        <v>925</v>
      </c>
      <c r="I100" s="142"/>
      <c r="J100" s="142"/>
      <c r="K100" s="142"/>
      <c r="L100" s="143">
        <f t="shared" si="2"/>
        <v>2775</v>
      </c>
      <c r="M100" s="139"/>
    </row>
    <row r="101" spans="1:13" s="2" customFormat="1" ht="18.75">
      <c r="A101" s="140">
        <v>90</v>
      </c>
      <c r="B101" s="141" t="s">
        <v>214</v>
      </c>
      <c r="C101" s="141">
        <v>2</v>
      </c>
      <c r="D101" s="140" t="s">
        <v>133</v>
      </c>
      <c r="E101" s="142">
        <v>925</v>
      </c>
      <c r="F101" s="142">
        <v>925</v>
      </c>
      <c r="G101" s="142">
        <v>925</v>
      </c>
      <c r="H101" s="142">
        <v>925</v>
      </c>
      <c r="I101" s="142">
        <v>925</v>
      </c>
      <c r="J101" s="142">
        <v>925</v>
      </c>
      <c r="K101" s="142">
        <v>863</v>
      </c>
      <c r="L101" s="143">
        <f t="shared" si="2"/>
        <v>5488</v>
      </c>
      <c r="M101" s="139"/>
    </row>
    <row r="102" spans="1:13" s="2" customFormat="1" ht="18.75">
      <c r="A102" s="140">
        <v>91</v>
      </c>
      <c r="B102" s="141" t="s">
        <v>215</v>
      </c>
      <c r="C102" s="141">
        <v>1</v>
      </c>
      <c r="D102" s="140" t="s">
        <v>133</v>
      </c>
      <c r="E102" s="142">
        <v>925</v>
      </c>
      <c r="F102" s="142">
        <v>925</v>
      </c>
      <c r="G102" s="142">
        <v>925</v>
      </c>
      <c r="H102" s="142">
        <v>925</v>
      </c>
      <c r="I102" s="142">
        <v>925</v>
      </c>
      <c r="J102" s="142">
        <v>925</v>
      </c>
      <c r="K102" s="142">
        <v>863</v>
      </c>
      <c r="L102" s="143">
        <f t="shared" si="2"/>
        <v>5488</v>
      </c>
      <c r="M102" s="139"/>
    </row>
    <row r="103" spans="1:13" s="2" customFormat="1" ht="18.75">
      <c r="A103" s="140">
        <v>92</v>
      </c>
      <c r="B103" s="141" t="s">
        <v>216</v>
      </c>
      <c r="C103" s="141" t="s">
        <v>158</v>
      </c>
      <c r="D103" s="140" t="s">
        <v>133</v>
      </c>
      <c r="E103" s="142">
        <v>925</v>
      </c>
      <c r="F103" s="142">
        <v>925</v>
      </c>
      <c r="G103" s="142">
        <v>925</v>
      </c>
      <c r="H103" s="142">
        <v>925</v>
      </c>
      <c r="I103" s="142">
        <v>925</v>
      </c>
      <c r="J103" s="142">
        <v>925</v>
      </c>
      <c r="K103" s="142">
        <v>863</v>
      </c>
      <c r="L103" s="143">
        <f t="shared" si="2"/>
        <v>5488</v>
      </c>
      <c r="M103" s="139"/>
    </row>
    <row r="104" spans="1:13" s="2" customFormat="1" ht="18.75">
      <c r="A104" s="140">
        <v>93</v>
      </c>
      <c r="B104" s="141" t="s">
        <v>217</v>
      </c>
      <c r="C104" s="141">
        <v>1</v>
      </c>
      <c r="D104" s="140" t="s">
        <v>133</v>
      </c>
      <c r="E104" s="142">
        <v>925</v>
      </c>
      <c r="F104" s="142">
        <v>925</v>
      </c>
      <c r="G104" s="142">
        <v>925</v>
      </c>
      <c r="H104" s="142">
        <v>925</v>
      </c>
      <c r="I104" s="142">
        <v>925</v>
      </c>
      <c r="J104" s="142">
        <v>925</v>
      </c>
      <c r="K104" s="142">
        <v>863</v>
      </c>
      <c r="L104" s="143">
        <f t="shared" si="2"/>
        <v>5488</v>
      </c>
      <c r="M104" s="139"/>
    </row>
    <row r="105" spans="1:13" s="2" customFormat="1" ht="18.75">
      <c r="A105" s="140">
        <v>94</v>
      </c>
      <c r="B105" s="141" t="s">
        <v>218</v>
      </c>
      <c r="C105" s="141">
        <v>2</v>
      </c>
      <c r="D105" s="140" t="s">
        <v>133</v>
      </c>
      <c r="E105" s="142">
        <v>925</v>
      </c>
      <c r="F105" s="142">
        <v>925</v>
      </c>
      <c r="G105" s="142">
        <v>925</v>
      </c>
      <c r="H105" s="142">
        <v>925</v>
      </c>
      <c r="I105" s="142">
        <v>925</v>
      </c>
      <c r="J105" s="142">
        <v>925</v>
      </c>
      <c r="K105" s="142">
        <v>863</v>
      </c>
      <c r="L105" s="143">
        <f t="shared" si="2"/>
        <v>5488</v>
      </c>
      <c r="M105" s="139"/>
    </row>
    <row r="106" spans="1:13" s="2" customFormat="1" ht="18.75">
      <c r="A106" s="140">
        <v>95</v>
      </c>
      <c r="B106" s="141" t="s">
        <v>219</v>
      </c>
      <c r="C106" s="141">
        <v>4</v>
      </c>
      <c r="D106" s="140" t="s">
        <v>133</v>
      </c>
      <c r="E106" s="142">
        <v>925</v>
      </c>
      <c r="F106" s="142">
        <v>925</v>
      </c>
      <c r="G106" s="142">
        <v>925</v>
      </c>
      <c r="H106" s="142">
        <v>925</v>
      </c>
      <c r="I106" s="142"/>
      <c r="J106" s="142"/>
      <c r="K106" s="142"/>
      <c r="L106" s="143">
        <f t="shared" si="2"/>
        <v>2775</v>
      </c>
      <c r="M106" s="139"/>
    </row>
    <row r="107" spans="1:13" s="2" customFormat="1" ht="18.75">
      <c r="A107" s="140">
        <v>96</v>
      </c>
      <c r="B107" s="141" t="s">
        <v>220</v>
      </c>
      <c r="C107" s="141">
        <v>1</v>
      </c>
      <c r="D107" s="140" t="s">
        <v>133</v>
      </c>
      <c r="E107" s="142">
        <v>925</v>
      </c>
      <c r="F107" s="142">
        <v>925</v>
      </c>
      <c r="G107" s="142">
        <v>925</v>
      </c>
      <c r="H107" s="142">
        <v>925</v>
      </c>
      <c r="I107" s="142">
        <v>925</v>
      </c>
      <c r="J107" s="142">
        <v>925</v>
      </c>
      <c r="K107" s="142">
        <v>863</v>
      </c>
      <c r="L107" s="143">
        <f t="shared" si="2"/>
        <v>5488</v>
      </c>
      <c r="M107" s="139"/>
    </row>
    <row r="108" spans="1:13" s="2" customFormat="1" ht="18.75">
      <c r="A108" s="140">
        <v>97</v>
      </c>
      <c r="B108" s="141" t="s">
        <v>109</v>
      </c>
      <c r="C108" s="141">
        <v>2</v>
      </c>
      <c r="D108" s="140" t="s">
        <v>133</v>
      </c>
      <c r="E108" s="142">
        <v>925</v>
      </c>
      <c r="F108" s="142">
        <v>925</v>
      </c>
      <c r="G108" s="142">
        <v>925</v>
      </c>
      <c r="H108" s="142">
        <v>925</v>
      </c>
      <c r="I108" s="142">
        <v>925</v>
      </c>
      <c r="J108" s="142">
        <v>925</v>
      </c>
      <c r="K108" s="142">
        <v>863</v>
      </c>
      <c r="L108" s="143">
        <f t="shared" ref="L108:L128" si="3">SUM(F108:K108)</f>
        <v>5488</v>
      </c>
      <c r="M108" s="139"/>
    </row>
    <row r="109" spans="1:13" s="2" customFormat="1" ht="18.75">
      <c r="A109" s="140">
        <v>98</v>
      </c>
      <c r="B109" s="141" t="s">
        <v>221</v>
      </c>
      <c r="C109" s="141">
        <v>1</v>
      </c>
      <c r="D109" s="140" t="s">
        <v>133</v>
      </c>
      <c r="E109" s="142">
        <v>925</v>
      </c>
      <c r="F109" s="142">
        <v>925</v>
      </c>
      <c r="G109" s="142">
        <v>925</v>
      </c>
      <c r="H109" s="142">
        <v>925</v>
      </c>
      <c r="I109" s="142">
        <v>925</v>
      </c>
      <c r="J109" s="142">
        <v>925</v>
      </c>
      <c r="K109" s="142">
        <v>863</v>
      </c>
      <c r="L109" s="143">
        <f t="shared" si="3"/>
        <v>5488</v>
      </c>
      <c r="M109" s="139"/>
    </row>
    <row r="110" spans="1:13" s="2" customFormat="1" ht="18.75">
      <c r="A110" s="140">
        <v>99</v>
      </c>
      <c r="B110" s="141" t="s">
        <v>222</v>
      </c>
      <c r="C110" s="141">
        <v>2</v>
      </c>
      <c r="D110" s="140" t="s">
        <v>133</v>
      </c>
      <c r="E110" s="142">
        <v>925</v>
      </c>
      <c r="F110" s="142">
        <v>925</v>
      </c>
      <c r="G110" s="142">
        <v>925</v>
      </c>
      <c r="H110" s="142">
        <v>925</v>
      </c>
      <c r="I110" s="142">
        <v>925</v>
      </c>
      <c r="J110" s="142">
        <v>925</v>
      </c>
      <c r="K110" s="142">
        <v>863</v>
      </c>
      <c r="L110" s="143">
        <f t="shared" si="3"/>
        <v>5488</v>
      </c>
      <c r="M110" s="139"/>
    </row>
    <row r="111" spans="1:13" s="2" customFormat="1" ht="18.75">
      <c r="A111" s="140">
        <v>100</v>
      </c>
      <c r="B111" s="141" t="s">
        <v>223</v>
      </c>
      <c r="C111" s="141">
        <v>2</v>
      </c>
      <c r="D111" s="140" t="s">
        <v>133</v>
      </c>
      <c r="E111" s="142">
        <v>925</v>
      </c>
      <c r="F111" s="142">
        <v>925</v>
      </c>
      <c r="G111" s="142">
        <v>925</v>
      </c>
      <c r="H111" s="142">
        <v>925</v>
      </c>
      <c r="I111" s="142">
        <v>925</v>
      </c>
      <c r="J111" s="142">
        <v>925</v>
      </c>
      <c r="K111" s="142">
        <v>863</v>
      </c>
      <c r="L111" s="143">
        <f t="shared" si="3"/>
        <v>5488</v>
      </c>
      <c r="M111" s="139"/>
    </row>
    <row r="112" spans="1:13" s="2" customFormat="1" ht="18.75">
      <c r="A112" s="140">
        <v>101</v>
      </c>
      <c r="B112" s="141" t="s">
        <v>224</v>
      </c>
      <c r="C112" s="141">
        <v>4</v>
      </c>
      <c r="D112" s="140" t="s">
        <v>133</v>
      </c>
      <c r="E112" s="142">
        <v>925</v>
      </c>
      <c r="F112" s="142">
        <v>925</v>
      </c>
      <c r="G112" s="142">
        <v>925</v>
      </c>
      <c r="H112" s="142">
        <v>925</v>
      </c>
      <c r="I112" s="142"/>
      <c r="J112" s="142"/>
      <c r="K112" s="142"/>
      <c r="L112" s="143">
        <f t="shared" si="3"/>
        <v>2775</v>
      </c>
      <c r="M112" s="139"/>
    </row>
    <row r="113" spans="1:16" s="2" customFormat="1" ht="18.75">
      <c r="A113" s="140">
        <v>102</v>
      </c>
      <c r="B113" s="141" t="s">
        <v>113</v>
      </c>
      <c r="C113" s="141">
        <v>3</v>
      </c>
      <c r="D113" s="140" t="s">
        <v>133</v>
      </c>
      <c r="E113" s="142">
        <v>925</v>
      </c>
      <c r="F113" s="142">
        <v>925</v>
      </c>
      <c r="G113" s="142">
        <v>925</v>
      </c>
      <c r="H113" s="142">
        <v>925</v>
      </c>
      <c r="I113" s="142">
        <v>925</v>
      </c>
      <c r="J113" s="142">
        <v>925</v>
      </c>
      <c r="K113" s="142">
        <v>863</v>
      </c>
      <c r="L113" s="143">
        <f t="shared" si="3"/>
        <v>5488</v>
      </c>
      <c r="M113" s="139"/>
    </row>
    <row r="114" spans="1:16" s="2" customFormat="1" ht="18.75">
      <c r="A114" s="140">
        <v>103</v>
      </c>
      <c r="B114" s="141" t="s">
        <v>225</v>
      </c>
      <c r="C114" s="141">
        <v>1</v>
      </c>
      <c r="D114" s="140" t="s">
        <v>133</v>
      </c>
      <c r="E114" s="142">
        <v>925</v>
      </c>
      <c r="F114" s="142">
        <v>925</v>
      </c>
      <c r="G114" s="142">
        <v>925</v>
      </c>
      <c r="H114" s="142">
        <v>925</v>
      </c>
      <c r="I114" s="142">
        <v>925</v>
      </c>
      <c r="J114" s="142">
        <v>925</v>
      </c>
      <c r="K114" s="142">
        <v>863</v>
      </c>
      <c r="L114" s="143">
        <f t="shared" si="3"/>
        <v>5488</v>
      </c>
      <c r="M114" s="139"/>
    </row>
    <row r="115" spans="1:16" s="2" customFormat="1" ht="18.75">
      <c r="A115" s="140">
        <v>104</v>
      </c>
      <c r="B115" s="141" t="s">
        <v>226</v>
      </c>
      <c r="C115" s="141">
        <v>1</v>
      </c>
      <c r="D115" s="140" t="s">
        <v>133</v>
      </c>
      <c r="E115" s="142">
        <v>925</v>
      </c>
      <c r="F115" s="142">
        <v>925</v>
      </c>
      <c r="G115" s="142">
        <v>925</v>
      </c>
      <c r="H115" s="142">
        <v>925</v>
      </c>
      <c r="I115" s="142">
        <v>925</v>
      </c>
      <c r="J115" s="142">
        <v>925</v>
      </c>
      <c r="K115" s="142">
        <v>863</v>
      </c>
      <c r="L115" s="143">
        <f t="shared" si="3"/>
        <v>5488</v>
      </c>
      <c r="M115" s="139"/>
    </row>
    <row r="116" spans="1:16" s="2" customFormat="1" ht="18.75">
      <c r="A116" s="140">
        <v>105</v>
      </c>
      <c r="B116" s="141" t="s">
        <v>227</v>
      </c>
      <c r="C116" s="141">
        <v>4</v>
      </c>
      <c r="D116" s="140" t="s">
        <v>133</v>
      </c>
      <c r="E116" s="142">
        <v>925</v>
      </c>
      <c r="F116" s="142">
        <v>925</v>
      </c>
      <c r="G116" s="142">
        <v>925</v>
      </c>
      <c r="H116" s="142">
        <v>925</v>
      </c>
      <c r="I116" s="142"/>
      <c r="J116" s="142"/>
      <c r="K116" s="142"/>
      <c r="L116" s="143">
        <f t="shared" si="3"/>
        <v>2775</v>
      </c>
      <c r="M116" s="139"/>
    </row>
    <row r="117" spans="1:16" s="2" customFormat="1" ht="18.75">
      <c r="A117" s="140">
        <v>106</v>
      </c>
      <c r="B117" s="141" t="s">
        <v>228</v>
      </c>
      <c r="C117" s="141">
        <v>4</v>
      </c>
      <c r="D117" s="140" t="s">
        <v>133</v>
      </c>
      <c r="E117" s="142">
        <v>925</v>
      </c>
      <c r="F117" s="142">
        <v>925</v>
      </c>
      <c r="G117" s="142">
        <v>925</v>
      </c>
      <c r="H117" s="142">
        <v>925</v>
      </c>
      <c r="I117" s="142"/>
      <c r="J117" s="142"/>
      <c r="K117" s="142"/>
      <c r="L117" s="143">
        <f t="shared" si="3"/>
        <v>2775</v>
      </c>
      <c r="M117" s="139"/>
    </row>
    <row r="118" spans="1:16" s="2" customFormat="1" ht="18.75">
      <c r="A118" s="140">
        <v>107</v>
      </c>
      <c r="B118" s="141" t="s">
        <v>229</v>
      </c>
      <c r="C118" s="141">
        <v>3</v>
      </c>
      <c r="D118" s="140" t="s">
        <v>133</v>
      </c>
      <c r="E118" s="142">
        <v>925</v>
      </c>
      <c r="F118" s="142">
        <v>925</v>
      </c>
      <c r="G118" s="142">
        <v>925</v>
      </c>
      <c r="H118" s="142">
        <v>925</v>
      </c>
      <c r="I118" s="142">
        <v>925</v>
      </c>
      <c r="J118" s="142">
        <v>925</v>
      </c>
      <c r="K118" s="142">
        <v>863</v>
      </c>
      <c r="L118" s="143">
        <f t="shared" si="3"/>
        <v>5488</v>
      </c>
      <c r="M118" s="139"/>
    </row>
    <row r="119" spans="1:16" s="2" customFormat="1" ht="18.75">
      <c r="A119" s="140">
        <v>108</v>
      </c>
      <c r="B119" s="141" t="s">
        <v>230</v>
      </c>
      <c r="C119" s="141">
        <v>3</v>
      </c>
      <c r="D119" s="140" t="s">
        <v>133</v>
      </c>
      <c r="E119" s="142">
        <v>925</v>
      </c>
      <c r="F119" s="142">
        <v>925</v>
      </c>
      <c r="G119" s="142">
        <v>925</v>
      </c>
      <c r="H119" s="142">
        <v>925</v>
      </c>
      <c r="I119" s="142">
        <v>925</v>
      </c>
      <c r="J119" s="142">
        <v>925</v>
      </c>
      <c r="K119" s="142">
        <v>863</v>
      </c>
      <c r="L119" s="143">
        <f t="shared" si="3"/>
        <v>5488</v>
      </c>
      <c r="M119" s="139"/>
    </row>
    <row r="120" spans="1:16" s="2" customFormat="1" ht="18.75">
      <c r="A120" s="140">
        <v>109</v>
      </c>
      <c r="B120" s="141" t="s">
        <v>231</v>
      </c>
      <c r="C120" s="141">
        <v>1</v>
      </c>
      <c r="D120" s="140" t="s">
        <v>133</v>
      </c>
      <c r="E120" s="142">
        <v>925</v>
      </c>
      <c r="F120" s="142">
        <v>925</v>
      </c>
      <c r="G120" s="142">
        <v>925</v>
      </c>
      <c r="H120" s="142">
        <v>925</v>
      </c>
      <c r="I120" s="142">
        <v>925</v>
      </c>
      <c r="J120" s="142">
        <v>925</v>
      </c>
      <c r="K120" s="142">
        <v>863</v>
      </c>
      <c r="L120" s="143">
        <f t="shared" si="3"/>
        <v>5488</v>
      </c>
      <c r="M120" s="139"/>
      <c r="P120" s="46"/>
    </row>
    <row r="121" spans="1:16" s="2" customFormat="1" ht="18.75">
      <c r="A121" s="140">
        <v>110</v>
      </c>
      <c r="B121" s="141" t="s">
        <v>232</v>
      </c>
      <c r="C121" s="141">
        <v>4</v>
      </c>
      <c r="D121" s="140" t="s">
        <v>133</v>
      </c>
      <c r="E121" s="142">
        <v>925</v>
      </c>
      <c r="F121" s="142">
        <v>925</v>
      </c>
      <c r="G121" s="142">
        <v>925</v>
      </c>
      <c r="H121" s="142">
        <v>925</v>
      </c>
      <c r="I121" s="142"/>
      <c r="J121" s="142"/>
      <c r="K121" s="142"/>
      <c r="L121" s="143">
        <f t="shared" si="3"/>
        <v>2775</v>
      </c>
      <c r="M121" s="139"/>
    </row>
    <row r="122" spans="1:16" s="2" customFormat="1" ht="18.75">
      <c r="A122" s="140">
        <v>111</v>
      </c>
      <c r="B122" s="141" t="s">
        <v>233</v>
      </c>
      <c r="C122" s="141">
        <v>2</v>
      </c>
      <c r="D122" s="140" t="s">
        <v>133</v>
      </c>
      <c r="E122" s="142">
        <v>925</v>
      </c>
      <c r="F122" s="142">
        <v>925</v>
      </c>
      <c r="G122" s="142">
        <v>925</v>
      </c>
      <c r="H122" s="142">
        <v>925</v>
      </c>
      <c r="I122" s="142">
        <v>925</v>
      </c>
      <c r="J122" s="142">
        <v>925</v>
      </c>
      <c r="K122" s="142">
        <v>863</v>
      </c>
      <c r="L122" s="143">
        <f t="shared" si="3"/>
        <v>5488</v>
      </c>
      <c r="M122" s="139"/>
    </row>
    <row r="123" spans="1:16" s="2" customFormat="1" ht="18.75">
      <c r="A123" s="140">
        <v>112</v>
      </c>
      <c r="B123" s="141" t="s">
        <v>234</v>
      </c>
      <c r="C123" s="141">
        <v>3</v>
      </c>
      <c r="D123" s="140" t="s">
        <v>133</v>
      </c>
      <c r="E123" s="142">
        <v>925</v>
      </c>
      <c r="F123" s="142">
        <v>925</v>
      </c>
      <c r="G123" s="142">
        <v>925</v>
      </c>
      <c r="H123" s="142">
        <v>925</v>
      </c>
      <c r="I123" s="142">
        <v>925</v>
      </c>
      <c r="J123" s="142">
        <v>925</v>
      </c>
      <c r="K123" s="142">
        <v>863</v>
      </c>
      <c r="L123" s="143">
        <f t="shared" si="3"/>
        <v>5488</v>
      </c>
      <c r="M123" s="139"/>
    </row>
    <row r="124" spans="1:16" s="2" customFormat="1" ht="18.75">
      <c r="A124" s="140">
        <v>113</v>
      </c>
      <c r="B124" s="141" t="s">
        <v>235</v>
      </c>
      <c r="C124" s="141">
        <v>3</v>
      </c>
      <c r="D124" s="140" t="s">
        <v>133</v>
      </c>
      <c r="E124" s="142">
        <v>925</v>
      </c>
      <c r="F124" s="142">
        <v>925</v>
      </c>
      <c r="G124" s="142">
        <v>925</v>
      </c>
      <c r="H124" s="142">
        <v>925</v>
      </c>
      <c r="I124" s="142">
        <v>925</v>
      </c>
      <c r="J124" s="142">
        <v>925</v>
      </c>
      <c r="K124" s="142">
        <v>863</v>
      </c>
      <c r="L124" s="143">
        <f t="shared" si="3"/>
        <v>5488</v>
      </c>
      <c r="M124" s="139"/>
    </row>
    <row r="125" spans="1:16" s="2" customFormat="1" ht="18.75">
      <c r="A125" s="140">
        <v>114</v>
      </c>
      <c r="B125" s="141" t="s">
        <v>122</v>
      </c>
      <c r="C125" s="141">
        <v>4</v>
      </c>
      <c r="D125" s="140" t="s">
        <v>133</v>
      </c>
      <c r="E125" s="142">
        <v>925</v>
      </c>
      <c r="F125" s="142">
        <v>925</v>
      </c>
      <c r="G125" s="142">
        <v>925</v>
      </c>
      <c r="H125" s="142">
        <v>925</v>
      </c>
      <c r="I125" s="142"/>
      <c r="J125" s="142"/>
      <c r="K125" s="142"/>
      <c r="L125" s="143">
        <f t="shared" si="3"/>
        <v>2775</v>
      </c>
      <c r="M125" s="139"/>
    </row>
    <row r="126" spans="1:16" s="2" customFormat="1" ht="18.75">
      <c r="A126" s="140">
        <v>115</v>
      </c>
      <c r="B126" s="141" t="s">
        <v>236</v>
      </c>
      <c r="C126" s="141">
        <v>1</v>
      </c>
      <c r="D126" s="140" t="s">
        <v>133</v>
      </c>
      <c r="E126" s="142">
        <v>925</v>
      </c>
      <c r="F126" s="142">
        <v>925</v>
      </c>
      <c r="G126" s="142">
        <v>925</v>
      </c>
      <c r="H126" s="142">
        <v>925</v>
      </c>
      <c r="I126" s="142">
        <v>925</v>
      </c>
      <c r="J126" s="142">
        <v>925</v>
      </c>
      <c r="K126" s="142">
        <v>863</v>
      </c>
      <c r="L126" s="143">
        <f t="shared" si="3"/>
        <v>5488</v>
      </c>
      <c r="M126" s="139"/>
    </row>
    <row r="127" spans="1:16" s="2" customFormat="1" ht="18.75">
      <c r="A127" s="140">
        <v>116</v>
      </c>
      <c r="B127" s="141" t="s">
        <v>237</v>
      </c>
      <c r="C127" s="141">
        <v>1</v>
      </c>
      <c r="D127" s="140" t="s">
        <v>133</v>
      </c>
      <c r="E127" s="142">
        <v>925</v>
      </c>
      <c r="F127" s="142">
        <v>925</v>
      </c>
      <c r="G127" s="142">
        <v>925</v>
      </c>
      <c r="H127" s="142">
        <v>925</v>
      </c>
      <c r="I127" s="142">
        <v>925</v>
      </c>
      <c r="J127" s="142">
        <v>925</v>
      </c>
      <c r="K127" s="142">
        <v>863</v>
      </c>
      <c r="L127" s="143">
        <f t="shared" si="3"/>
        <v>5488</v>
      </c>
      <c r="M127" s="139"/>
    </row>
    <row r="128" spans="1:16" s="2" customFormat="1" ht="18.75">
      <c r="A128" s="140">
        <v>117</v>
      </c>
      <c r="B128" s="141" t="s">
        <v>238</v>
      </c>
      <c r="C128" s="141">
        <v>3</v>
      </c>
      <c r="D128" s="140" t="s">
        <v>133</v>
      </c>
      <c r="E128" s="142">
        <v>925</v>
      </c>
      <c r="F128" s="142">
        <v>925</v>
      </c>
      <c r="G128" s="142">
        <v>925</v>
      </c>
      <c r="H128" s="142">
        <v>925</v>
      </c>
      <c r="I128" s="142">
        <v>925</v>
      </c>
      <c r="J128" s="142">
        <v>925</v>
      </c>
      <c r="K128" s="142">
        <v>863</v>
      </c>
      <c r="L128" s="143">
        <f t="shared" si="3"/>
        <v>5488</v>
      </c>
      <c r="M128" s="139"/>
    </row>
    <row r="129" spans="1:13" ht="18.75">
      <c r="A129" s="47"/>
      <c r="B129" s="48"/>
      <c r="C129" s="49"/>
      <c r="D129" s="47"/>
      <c r="E129" s="53"/>
      <c r="F129" s="54"/>
      <c r="G129" s="55"/>
      <c r="H129" s="55"/>
      <c r="I129" s="55"/>
      <c r="J129" s="55"/>
      <c r="K129" s="55"/>
      <c r="L129" s="56"/>
      <c r="M129" s="139"/>
    </row>
    <row r="130" spans="1:13" ht="18.75">
      <c r="A130" s="47"/>
      <c r="B130" s="50"/>
      <c r="C130" s="47"/>
      <c r="D130" s="50"/>
      <c r="E130" s="50"/>
      <c r="F130" s="57">
        <f t="shared" ref="F130:L130" si="4">SUM(F12:F128)</f>
        <v>108225</v>
      </c>
      <c r="G130" s="58">
        <f t="shared" si="4"/>
        <v>108225</v>
      </c>
      <c r="H130" s="58">
        <f t="shared" si="4"/>
        <v>108225</v>
      </c>
      <c r="I130" s="58">
        <f t="shared" si="4"/>
        <v>86950</v>
      </c>
      <c r="J130" s="58">
        <f t="shared" si="4"/>
        <v>86950</v>
      </c>
      <c r="K130" s="58">
        <f t="shared" si="4"/>
        <v>81122</v>
      </c>
      <c r="L130" s="59">
        <f t="shared" si="4"/>
        <v>579697</v>
      </c>
      <c r="M130" s="139"/>
    </row>
    <row r="131" spans="1:13" ht="18.75">
      <c r="A131" s="49"/>
      <c r="B131" s="48"/>
      <c r="C131" s="49"/>
      <c r="D131" s="48"/>
      <c r="E131" s="48"/>
      <c r="F131" s="48"/>
      <c r="G131" s="48"/>
      <c r="H131" s="48"/>
      <c r="I131" s="48"/>
      <c r="J131" s="48"/>
      <c r="K131" s="48"/>
      <c r="L131" s="60"/>
      <c r="M131" s="139"/>
    </row>
    <row r="132" spans="1:13" ht="18.75">
      <c r="A132" s="51" t="s">
        <v>124</v>
      </c>
      <c r="B132" s="51"/>
      <c r="C132" s="51" t="s">
        <v>125</v>
      </c>
      <c r="D132" s="51"/>
      <c r="E132" s="51"/>
      <c r="F132" s="51"/>
      <c r="G132" s="51"/>
      <c r="H132" s="51"/>
      <c r="I132" s="51"/>
      <c r="J132" s="61"/>
      <c r="K132" s="139"/>
      <c r="L132" s="139"/>
      <c r="M132" s="139"/>
    </row>
    <row r="133" spans="1:13" ht="18.75">
      <c r="A133" s="163" t="s">
        <v>126</v>
      </c>
      <c r="B133" s="163"/>
      <c r="C133" s="51"/>
      <c r="D133" s="51"/>
      <c r="E133" s="51"/>
      <c r="F133" s="51"/>
      <c r="G133" s="51"/>
      <c r="H133" s="51"/>
      <c r="I133" s="51"/>
      <c r="J133" s="61"/>
      <c r="K133" s="139"/>
      <c r="L133" s="139"/>
      <c r="M133" s="139"/>
    </row>
    <row r="134" spans="1:13" ht="18.75">
      <c r="A134" s="51"/>
      <c r="B134" s="51"/>
      <c r="C134" s="51" t="s">
        <v>125</v>
      </c>
      <c r="D134" s="51"/>
      <c r="E134" s="51"/>
      <c r="F134" s="51"/>
      <c r="G134" s="51"/>
      <c r="H134" s="51"/>
      <c r="I134" s="51"/>
      <c r="J134" s="61"/>
      <c r="K134" s="139"/>
      <c r="L134" s="139"/>
      <c r="M134" s="139"/>
    </row>
    <row r="135" spans="1:13" ht="18.75">
      <c r="A135" s="51"/>
      <c r="B135" s="51"/>
      <c r="C135" s="51" t="s">
        <v>125</v>
      </c>
      <c r="D135" s="51"/>
      <c r="E135" s="51"/>
      <c r="F135" s="51"/>
      <c r="G135" s="51"/>
      <c r="H135" s="51"/>
      <c r="I135" s="51"/>
      <c r="J135" s="61"/>
      <c r="K135" s="139"/>
      <c r="L135" s="139"/>
      <c r="M135" s="139"/>
    </row>
    <row r="136" spans="1:13" ht="18.75">
      <c r="A136" s="51"/>
      <c r="B136" s="52"/>
      <c r="C136" s="52"/>
      <c r="D136" s="52"/>
      <c r="E136" s="52"/>
      <c r="F136" s="52"/>
      <c r="G136" s="51"/>
      <c r="H136" s="51"/>
      <c r="I136" s="51"/>
      <c r="J136" s="139"/>
      <c r="K136" s="139"/>
      <c r="L136" s="139"/>
      <c r="M136" s="139"/>
    </row>
    <row r="137" spans="1:13">
      <c r="A137" s="147"/>
      <c r="B137" s="147"/>
      <c r="C137" s="148"/>
      <c r="D137" s="147"/>
      <c r="E137" s="147"/>
      <c r="F137" s="147"/>
      <c r="G137" s="147"/>
      <c r="H137" s="147"/>
      <c r="I137" s="147"/>
      <c r="J137" s="147"/>
      <c r="K137" s="147"/>
      <c r="L137" s="147"/>
      <c r="M137" s="147"/>
    </row>
    <row r="138" spans="1:13">
      <c r="A138" s="11"/>
      <c r="B138" s="12"/>
      <c r="C138" s="12"/>
      <c r="D138" s="12"/>
      <c r="E138" s="12"/>
      <c r="F138" s="12"/>
      <c r="G138" s="12"/>
      <c r="H138" s="11"/>
      <c r="I138" s="11"/>
      <c r="J138" s="11"/>
      <c r="K138" s="147"/>
      <c r="L138" s="147"/>
      <c r="M138" s="147"/>
    </row>
  </sheetData>
  <mergeCells count="10">
    <mergeCell ref="L10:L11"/>
    <mergeCell ref="C5:I5"/>
    <mergeCell ref="C6:I6"/>
    <mergeCell ref="C7:I7"/>
    <mergeCell ref="A133:B133"/>
    <mergeCell ref="A10:A11"/>
    <mergeCell ref="B10:B11"/>
    <mergeCell ref="C10:C11"/>
    <mergeCell ref="D10:D11"/>
    <mergeCell ref="E10:E11"/>
  </mergeCells>
  <pageMargins left="0.7" right="0.7" top="0.75" bottom="0.75" header="0.3" footer="0.3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74"/>
  <sheetViews>
    <sheetView topLeftCell="A16" workbookViewId="0">
      <selection activeCell="U51" sqref="U51"/>
    </sheetView>
  </sheetViews>
  <sheetFormatPr defaultColWidth="9" defaultRowHeight="15"/>
  <cols>
    <col min="1" max="1" width="5" customWidth="1"/>
    <col min="3" max="3" width="6" customWidth="1"/>
  </cols>
  <sheetData>
    <row r="1" spans="1:14">
      <c r="A1" s="3" t="s">
        <v>0</v>
      </c>
      <c r="B1" s="1"/>
      <c r="C1" s="4"/>
      <c r="D1" s="4"/>
      <c r="E1" s="4"/>
      <c r="F1" s="1"/>
      <c r="G1" s="1"/>
      <c r="H1" s="1"/>
      <c r="I1" s="1"/>
      <c r="J1" s="1"/>
      <c r="K1" s="1"/>
      <c r="L1" s="1"/>
      <c r="M1" s="1"/>
      <c r="N1" s="1"/>
    </row>
    <row r="2" spans="1:14">
      <c r="A2" s="3" t="s">
        <v>239</v>
      </c>
      <c r="B2" s="1"/>
      <c r="C2" s="4"/>
      <c r="D2" s="4"/>
      <c r="E2" s="4"/>
      <c r="F2" s="1"/>
      <c r="G2" s="1"/>
      <c r="H2" s="1"/>
      <c r="I2" s="1"/>
      <c r="J2" s="1"/>
      <c r="K2" s="1"/>
      <c r="L2" s="1"/>
      <c r="M2" s="1"/>
      <c r="N2" s="1"/>
    </row>
    <row r="3" spans="1:14">
      <c r="A3" s="4"/>
      <c r="B3" s="1"/>
      <c r="C3" s="4"/>
      <c r="D3" s="4"/>
      <c r="E3" s="4"/>
      <c r="F3" s="1"/>
      <c r="G3" s="1"/>
      <c r="H3" s="1"/>
      <c r="I3" s="1"/>
      <c r="J3" s="1"/>
      <c r="K3" s="1"/>
      <c r="L3" s="1"/>
      <c r="M3" s="1"/>
      <c r="N3" s="1"/>
    </row>
    <row r="4" spans="1:14">
      <c r="A4" s="4"/>
      <c r="B4" s="1"/>
      <c r="C4" s="164"/>
      <c r="D4" s="164"/>
      <c r="E4" s="164"/>
      <c r="F4" s="164"/>
      <c r="G4" s="164"/>
      <c r="H4" s="164"/>
      <c r="I4" s="164"/>
      <c r="J4" s="164"/>
      <c r="K4" s="1"/>
      <c r="L4" s="1"/>
      <c r="M4" s="1"/>
      <c r="N4" s="1"/>
    </row>
    <row r="5" spans="1:14">
      <c r="A5" s="4"/>
      <c r="B5" s="1"/>
      <c r="C5" s="164"/>
      <c r="D5" s="164"/>
      <c r="E5" s="164"/>
      <c r="F5" s="164"/>
      <c r="G5" s="164"/>
      <c r="H5" s="164"/>
      <c r="I5" s="164"/>
      <c r="J5" s="164"/>
      <c r="K5" s="1"/>
      <c r="L5" s="1"/>
      <c r="M5" s="1"/>
      <c r="N5" s="1"/>
    </row>
    <row r="6" spans="1:14">
      <c r="A6" s="4"/>
      <c r="B6" s="1"/>
      <c r="C6" s="164"/>
      <c r="D6" s="164"/>
      <c r="E6" s="164"/>
      <c r="F6" s="164"/>
      <c r="G6" s="164"/>
      <c r="H6" s="164"/>
      <c r="I6" s="164"/>
      <c r="J6" s="164"/>
      <c r="K6" s="1"/>
      <c r="L6" s="1"/>
      <c r="M6" s="1"/>
      <c r="N6" s="1"/>
    </row>
    <row r="7" spans="1:14">
      <c r="A7" s="4"/>
      <c r="B7" s="1"/>
      <c r="C7" s="4"/>
      <c r="D7" s="4"/>
      <c r="E7" s="4"/>
      <c r="F7" s="1"/>
      <c r="G7" s="1"/>
      <c r="H7" s="1"/>
      <c r="I7" s="1"/>
      <c r="J7" s="1"/>
      <c r="K7" s="1"/>
      <c r="L7" s="1"/>
      <c r="M7" s="1"/>
      <c r="N7" s="1"/>
    </row>
    <row r="8" spans="1:14" ht="15" customHeight="1">
      <c r="A8" s="165" t="s">
        <v>240</v>
      </c>
      <c r="B8" s="165" t="s">
        <v>27</v>
      </c>
      <c r="C8" s="165" t="s">
        <v>28</v>
      </c>
      <c r="D8" s="165" t="s">
        <v>29</v>
      </c>
      <c r="E8" s="165" t="s">
        <v>2</v>
      </c>
      <c r="F8" s="165" t="s">
        <v>30</v>
      </c>
      <c r="G8" s="104" t="s">
        <v>287</v>
      </c>
      <c r="H8" s="104" t="s">
        <v>288</v>
      </c>
      <c r="I8" s="104" t="s">
        <v>289</v>
      </c>
      <c r="J8" s="104" t="s">
        <v>290</v>
      </c>
      <c r="K8" s="104" t="s">
        <v>291</v>
      </c>
      <c r="L8" s="103" t="s">
        <v>294</v>
      </c>
      <c r="M8" s="165" t="s">
        <v>293</v>
      </c>
      <c r="N8" s="105"/>
    </row>
    <row r="9" spans="1:14">
      <c r="A9" s="166"/>
      <c r="B9" s="166"/>
      <c r="C9" s="166"/>
      <c r="D9" s="166"/>
      <c r="E9" s="166"/>
      <c r="F9" s="166"/>
      <c r="G9" s="106"/>
      <c r="H9" s="106"/>
      <c r="I9" s="106"/>
      <c r="J9" s="106"/>
      <c r="K9" s="106"/>
      <c r="L9" s="107"/>
      <c r="M9" s="166"/>
      <c r="N9" s="105"/>
    </row>
    <row r="10" spans="1:14" s="2" customFormat="1">
      <c r="A10" s="108">
        <v>1</v>
      </c>
      <c r="B10" s="109" t="s">
        <v>241</v>
      </c>
      <c r="C10" s="108">
        <v>2</v>
      </c>
      <c r="D10" s="110">
        <v>9.6</v>
      </c>
      <c r="E10" s="111" t="s">
        <v>15</v>
      </c>
      <c r="F10" s="112">
        <v>1200</v>
      </c>
      <c r="G10" s="112">
        <v>1200</v>
      </c>
      <c r="H10" s="112">
        <v>1200</v>
      </c>
      <c r="I10" s="112">
        <v>1080</v>
      </c>
      <c r="J10" s="112"/>
      <c r="K10" s="112"/>
      <c r="L10" s="112"/>
      <c r="M10" s="113">
        <f t="shared" ref="M10:M50" si="0">SUM(G10:L10)</f>
        <v>3480</v>
      </c>
      <c r="N10" s="114" t="s">
        <v>284</v>
      </c>
    </row>
    <row r="11" spans="1:14" s="2" customFormat="1">
      <c r="A11" s="108">
        <v>2</v>
      </c>
      <c r="B11" s="109" t="s">
        <v>242</v>
      </c>
      <c r="C11" s="108">
        <v>2</v>
      </c>
      <c r="D11" s="110">
        <v>10</v>
      </c>
      <c r="E11" s="111" t="s">
        <v>15</v>
      </c>
      <c r="F11" s="112">
        <v>1200</v>
      </c>
      <c r="G11" s="112">
        <v>1200</v>
      </c>
      <c r="H11" s="112">
        <v>1200</v>
      </c>
      <c r="I11" s="112">
        <v>1080</v>
      </c>
      <c r="J11" s="112"/>
      <c r="K11" s="112"/>
      <c r="L11" s="112"/>
      <c r="M11" s="113">
        <f t="shared" si="0"/>
        <v>3480</v>
      </c>
      <c r="N11" s="114" t="s">
        <v>284</v>
      </c>
    </row>
    <row r="12" spans="1:14" s="2" customFormat="1">
      <c r="A12" s="108">
        <v>3</v>
      </c>
      <c r="B12" s="109" t="s">
        <v>243</v>
      </c>
      <c r="C12" s="108">
        <v>2</v>
      </c>
      <c r="D12" s="110">
        <v>9.4</v>
      </c>
      <c r="E12" s="111" t="s">
        <v>15</v>
      </c>
      <c r="F12" s="112">
        <v>1200</v>
      </c>
      <c r="G12" s="112">
        <v>1200</v>
      </c>
      <c r="H12" s="112">
        <v>1200</v>
      </c>
      <c r="I12" s="112">
        <v>1080</v>
      </c>
      <c r="J12" s="112"/>
      <c r="K12" s="112"/>
      <c r="L12" s="112"/>
      <c r="M12" s="113">
        <f t="shared" si="0"/>
        <v>3480</v>
      </c>
      <c r="N12" s="116" t="s">
        <v>285</v>
      </c>
    </row>
    <row r="13" spans="1:14" s="100" customFormat="1">
      <c r="A13" s="108">
        <v>4</v>
      </c>
      <c r="B13" s="109" t="s">
        <v>351</v>
      </c>
      <c r="C13" s="108">
        <v>1</v>
      </c>
      <c r="D13" s="110">
        <v>10</v>
      </c>
      <c r="E13" s="111" t="s">
        <v>15</v>
      </c>
      <c r="F13" s="112">
        <v>1200</v>
      </c>
      <c r="G13" s="112">
        <v>1200</v>
      </c>
      <c r="H13" s="112">
        <v>1200</v>
      </c>
      <c r="I13" s="112">
        <v>1200</v>
      </c>
      <c r="J13" s="112">
        <v>1200</v>
      </c>
      <c r="K13" s="112">
        <v>1200</v>
      </c>
      <c r="L13" s="112">
        <v>1120</v>
      </c>
      <c r="M13" s="113">
        <f t="shared" si="0"/>
        <v>7120</v>
      </c>
      <c r="N13" s="114" t="s">
        <v>281</v>
      </c>
    </row>
    <row r="14" spans="1:14" s="100" customFormat="1">
      <c r="A14" s="108">
        <v>5</v>
      </c>
      <c r="B14" s="109" t="s">
        <v>244</v>
      </c>
      <c r="C14" s="108">
        <v>2</v>
      </c>
      <c r="D14" s="110">
        <v>10</v>
      </c>
      <c r="E14" s="111" t="s">
        <v>15</v>
      </c>
      <c r="F14" s="112">
        <v>1200</v>
      </c>
      <c r="G14" s="112">
        <v>1200</v>
      </c>
      <c r="H14" s="112">
        <v>1200</v>
      </c>
      <c r="I14" s="112">
        <v>1080</v>
      </c>
      <c r="J14" s="112"/>
      <c r="K14" s="112"/>
      <c r="L14" s="112"/>
      <c r="M14" s="113">
        <f t="shared" si="0"/>
        <v>3480</v>
      </c>
      <c r="N14" s="114" t="s">
        <v>283</v>
      </c>
    </row>
    <row r="15" spans="1:14" s="100" customFormat="1">
      <c r="A15" s="108">
        <v>6</v>
      </c>
      <c r="B15" s="109" t="s">
        <v>245</v>
      </c>
      <c r="C15" s="108">
        <v>2</v>
      </c>
      <c r="D15" s="110">
        <v>9.4</v>
      </c>
      <c r="E15" s="111" t="s">
        <v>15</v>
      </c>
      <c r="F15" s="112">
        <v>1200</v>
      </c>
      <c r="G15" s="112">
        <v>1200</v>
      </c>
      <c r="H15" s="112">
        <v>1200</v>
      </c>
      <c r="I15" s="112">
        <v>1080</v>
      </c>
      <c r="J15" s="112"/>
      <c r="K15" s="112"/>
      <c r="L15" s="112"/>
      <c r="M15" s="113">
        <f t="shared" si="0"/>
        <v>3480</v>
      </c>
      <c r="N15" s="116" t="s">
        <v>285</v>
      </c>
    </row>
    <row r="16" spans="1:14" s="2" customFormat="1">
      <c r="A16" s="108">
        <v>7</v>
      </c>
      <c r="B16" s="109" t="s">
        <v>352</v>
      </c>
      <c r="C16" s="108">
        <v>1</v>
      </c>
      <c r="D16" s="110">
        <v>9.6</v>
      </c>
      <c r="E16" s="111" t="s">
        <v>15</v>
      </c>
      <c r="F16" s="112">
        <v>1200</v>
      </c>
      <c r="G16" s="112">
        <v>1200</v>
      </c>
      <c r="H16" s="112">
        <v>1200</v>
      </c>
      <c r="I16" s="112">
        <v>1200</v>
      </c>
      <c r="J16" s="112">
        <v>1200</v>
      </c>
      <c r="K16" s="112">
        <v>1200</v>
      </c>
      <c r="L16" s="112">
        <v>1120</v>
      </c>
      <c r="M16" s="113">
        <f t="shared" si="0"/>
        <v>7120</v>
      </c>
      <c r="N16" s="114" t="s">
        <v>281</v>
      </c>
    </row>
    <row r="17" spans="1:14" s="2" customFormat="1">
      <c r="A17" s="108">
        <v>8</v>
      </c>
      <c r="B17" s="115" t="s">
        <v>353</v>
      </c>
      <c r="C17" s="108">
        <v>1</v>
      </c>
      <c r="D17" s="110">
        <v>9.6</v>
      </c>
      <c r="E17" s="111" t="s">
        <v>15</v>
      </c>
      <c r="F17" s="112">
        <v>1200</v>
      </c>
      <c r="G17" s="112">
        <v>1200</v>
      </c>
      <c r="H17" s="112">
        <v>1200</v>
      </c>
      <c r="I17" s="112">
        <v>1200</v>
      </c>
      <c r="J17" s="112">
        <v>1200</v>
      </c>
      <c r="K17" s="112">
        <v>1200</v>
      </c>
      <c r="L17" s="112">
        <v>1120</v>
      </c>
      <c r="M17" s="113">
        <f t="shared" si="0"/>
        <v>7120</v>
      </c>
      <c r="N17" s="116" t="s">
        <v>284</v>
      </c>
    </row>
    <row r="18" spans="1:14" s="2" customFormat="1">
      <c r="A18" s="108">
        <v>9</v>
      </c>
      <c r="B18" s="115" t="s">
        <v>247</v>
      </c>
      <c r="C18" s="108">
        <v>1</v>
      </c>
      <c r="D18" s="110">
        <v>10</v>
      </c>
      <c r="E18" s="111" t="s">
        <v>15</v>
      </c>
      <c r="F18" s="112">
        <v>1200</v>
      </c>
      <c r="G18" s="112">
        <v>1200</v>
      </c>
      <c r="H18" s="112">
        <v>1200</v>
      </c>
      <c r="I18" s="112">
        <v>1200</v>
      </c>
      <c r="J18" s="112">
        <v>1200</v>
      </c>
      <c r="K18" s="112">
        <v>1200</v>
      </c>
      <c r="L18" s="112">
        <v>1120</v>
      </c>
      <c r="M18" s="113">
        <f t="shared" si="0"/>
        <v>7120</v>
      </c>
      <c r="N18" s="116" t="s">
        <v>281</v>
      </c>
    </row>
    <row r="19" spans="1:14" s="100" customFormat="1">
      <c r="A19" s="108">
        <v>10</v>
      </c>
      <c r="B19" s="115" t="s">
        <v>246</v>
      </c>
      <c r="C19" s="108">
        <v>2</v>
      </c>
      <c r="D19" s="110">
        <v>10</v>
      </c>
      <c r="E19" s="111" t="s">
        <v>15</v>
      </c>
      <c r="F19" s="112">
        <v>1200</v>
      </c>
      <c r="G19" s="112">
        <v>1200</v>
      </c>
      <c r="H19" s="112">
        <v>1200</v>
      </c>
      <c r="I19" s="112">
        <v>1080</v>
      </c>
      <c r="J19" s="112"/>
      <c r="K19" s="112"/>
      <c r="L19" s="112"/>
      <c r="M19" s="113">
        <f t="shared" si="0"/>
        <v>3480</v>
      </c>
      <c r="N19" s="116" t="s">
        <v>283</v>
      </c>
    </row>
    <row r="20" spans="1:14" s="2" customFormat="1">
      <c r="A20" s="108">
        <v>11</v>
      </c>
      <c r="B20" s="109" t="s">
        <v>248</v>
      </c>
      <c r="C20" s="108">
        <v>2</v>
      </c>
      <c r="D20" s="110">
        <v>9.8000000000000007</v>
      </c>
      <c r="E20" s="111" t="s">
        <v>15</v>
      </c>
      <c r="F20" s="112">
        <v>1200</v>
      </c>
      <c r="G20" s="112">
        <v>1200</v>
      </c>
      <c r="H20" s="112">
        <v>1200</v>
      </c>
      <c r="I20" s="112">
        <v>1080</v>
      </c>
      <c r="J20" s="112"/>
      <c r="K20" s="112"/>
      <c r="L20" s="112"/>
      <c r="M20" s="113">
        <f t="shared" si="0"/>
        <v>3480</v>
      </c>
      <c r="N20" s="114" t="s">
        <v>281</v>
      </c>
    </row>
    <row r="21" spans="1:14" s="2" customFormat="1">
      <c r="A21" s="108">
        <v>12</v>
      </c>
      <c r="B21" s="109" t="s">
        <v>249</v>
      </c>
      <c r="C21" s="108">
        <v>2</v>
      </c>
      <c r="D21" s="110">
        <v>9.6</v>
      </c>
      <c r="E21" s="111" t="s">
        <v>15</v>
      </c>
      <c r="F21" s="112">
        <v>1200</v>
      </c>
      <c r="G21" s="112">
        <v>1200</v>
      </c>
      <c r="H21" s="112">
        <v>1200</v>
      </c>
      <c r="I21" s="112">
        <v>1080</v>
      </c>
      <c r="J21" s="112"/>
      <c r="K21" s="112"/>
      <c r="L21" s="112"/>
      <c r="M21" s="113">
        <f t="shared" si="0"/>
        <v>3480</v>
      </c>
      <c r="N21" s="116" t="s">
        <v>285</v>
      </c>
    </row>
    <row r="22" spans="1:14" s="100" customFormat="1">
      <c r="A22" s="108">
        <v>13</v>
      </c>
      <c r="B22" s="109" t="s">
        <v>369</v>
      </c>
      <c r="C22" s="108">
        <v>2</v>
      </c>
      <c r="D22" s="110">
        <v>9.6</v>
      </c>
      <c r="E22" s="111" t="s">
        <v>15</v>
      </c>
      <c r="F22" s="112">
        <v>1200</v>
      </c>
      <c r="G22" s="112">
        <v>1200</v>
      </c>
      <c r="H22" s="112">
        <v>1200</v>
      </c>
      <c r="I22" s="112">
        <v>1080</v>
      </c>
      <c r="J22" s="112"/>
      <c r="K22" s="112"/>
      <c r="L22" s="112"/>
      <c r="M22" s="113">
        <f t="shared" si="0"/>
        <v>3480</v>
      </c>
      <c r="N22" s="116" t="s">
        <v>285</v>
      </c>
    </row>
    <row r="23" spans="1:14" s="2" customFormat="1">
      <c r="A23" s="108">
        <v>14</v>
      </c>
      <c r="B23" s="115" t="s">
        <v>371</v>
      </c>
      <c r="C23" s="108">
        <v>2</v>
      </c>
      <c r="D23" s="110">
        <v>9.8000000000000007</v>
      </c>
      <c r="E23" s="111" t="s">
        <v>15</v>
      </c>
      <c r="F23" s="112">
        <v>1200</v>
      </c>
      <c r="G23" s="112">
        <v>1200</v>
      </c>
      <c r="H23" s="112">
        <v>1200</v>
      </c>
      <c r="I23" s="112">
        <v>1080</v>
      </c>
      <c r="J23" s="112"/>
      <c r="K23" s="112"/>
      <c r="L23" s="112"/>
      <c r="M23" s="113">
        <f t="shared" si="0"/>
        <v>3480</v>
      </c>
      <c r="N23" s="116" t="s">
        <v>283</v>
      </c>
    </row>
    <row r="24" spans="1:14" s="2" customFormat="1">
      <c r="A24" s="108">
        <v>15</v>
      </c>
      <c r="B24" s="109" t="s">
        <v>250</v>
      </c>
      <c r="C24" s="108">
        <v>2</v>
      </c>
      <c r="D24" s="110">
        <v>9.8000000000000007</v>
      </c>
      <c r="E24" s="111" t="s">
        <v>15</v>
      </c>
      <c r="F24" s="112">
        <v>1200</v>
      </c>
      <c r="G24" s="112">
        <v>1200</v>
      </c>
      <c r="H24" s="112">
        <v>1200</v>
      </c>
      <c r="I24" s="112">
        <v>1080</v>
      </c>
      <c r="J24" s="112"/>
      <c r="K24" s="112"/>
      <c r="L24" s="112"/>
      <c r="M24" s="113">
        <f t="shared" si="0"/>
        <v>3480</v>
      </c>
      <c r="N24" s="116" t="s">
        <v>281</v>
      </c>
    </row>
    <row r="25" spans="1:14" s="100" customFormat="1">
      <c r="A25" s="108">
        <v>16</v>
      </c>
      <c r="B25" s="109" t="s">
        <v>251</v>
      </c>
      <c r="C25" s="108">
        <v>2</v>
      </c>
      <c r="D25" s="110">
        <v>9.4</v>
      </c>
      <c r="E25" s="111" t="s">
        <v>15</v>
      </c>
      <c r="F25" s="112">
        <v>1200</v>
      </c>
      <c r="G25" s="112">
        <v>1200</v>
      </c>
      <c r="H25" s="112">
        <v>1200</v>
      </c>
      <c r="I25" s="112">
        <v>1080</v>
      </c>
      <c r="J25" s="112"/>
      <c r="K25" s="112"/>
      <c r="L25" s="112"/>
      <c r="M25" s="113">
        <f t="shared" si="0"/>
        <v>3480</v>
      </c>
      <c r="N25" s="114" t="s">
        <v>283</v>
      </c>
    </row>
    <row r="26" spans="1:14" s="100" customFormat="1">
      <c r="A26" s="108">
        <v>17</v>
      </c>
      <c r="B26" s="109" t="s">
        <v>354</v>
      </c>
      <c r="C26" s="108">
        <v>1</v>
      </c>
      <c r="D26" s="110">
        <v>9.6</v>
      </c>
      <c r="E26" s="111" t="s">
        <v>15</v>
      </c>
      <c r="F26" s="112">
        <v>1200</v>
      </c>
      <c r="G26" s="112">
        <v>1200</v>
      </c>
      <c r="H26" s="112">
        <v>1200</v>
      </c>
      <c r="I26" s="112">
        <v>1200</v>
      </c>
      <c r="J26" s="112">
        <v>1200</v>
      </c>
      <c r="K26" s="112">
        <v>1200</v>
      </c>
      <c r="L26" s="112">
        <v>1120</v>
      </c>
      <c r="M26" s="113">
        <f t="shared" si="0"/>
        <v>7120</v>
      </c>
      <c r="N26" s="116" t="s">
        <v>281</v>
      </c>
    </row>
    <row r="27" spans="1:14" s="2" customFormat="1">
      <c r="A27" s="108">
        <v>18</v>
      </c>
      <c r="B27" s="109" t="s">
        <v>252</v>
      </c>
      <c r="C27" s="108">
        <v>2</v>
      </c>
      <c r="D27" s="110">
        <v>10</v>
      </c>
      <c r="E27" s="111" t="s">
        <v>15</v>
      </c>
      <c r="F27" s="112">
        <v>1200</v>
      </c>
      <c r="G27" s="112">
        <v>1200</v>
      </c>
      <c r="H27" s="112">
        <v>1200</v>
      </c>
      <c r="I27" s="112">
        <v>1080</v>
      </c>
      <c r="J27" s="112"/>
      <c r="K27" s="112"/>
      <c r="L27" s="112"/>
      <c r="M27" s="113">
        <f t="shared" si="0"/>
        <v>3480</v>
      </c>
      <c r="N27" s="114" t="s">
        <v>282</v>
      </c>
    </row>
    <row r="28" spans="1:14" s="100" customFormat="1">
      <c r="A28" s="108">
        <v>19</v>
      </c>
      <c r="B28" s="109" t="s">
        <v>355</v>
      </c>
      <c r="C28" s="108">
        <v>1</v>
      </c>
      <c r="D28" s="110">
        <v>9.6</v>
      </c>
      <c r="E28" s="111" t="s">
        <v>15</v>
      </c>
      <c r="F28" s="112">
        <v>1200</v>
      </c>
      <c r="G28" s="112">
        <v>1200</v>
      </c>
      <c r="H28" s="112">
        <v>1200</v>
      </c>
      <c r="I28" s="112">
        <v>1200</v>
      </c>
      <c r="J28" s="112">
        <v>1200</v>
      </c>
      <c r="K28" s="112">
        <v>1200</v>
      </c>
      <c r="L28" s="112">
        <v>1120</v>
      </c>
      <c r="M28" s="113">
        <f t="shared" si="0"/>
        <v>7120</v>
      </c>
      <c r="N28" s="114" t="s">
        <v>281</v>
      </c>
    </row>
    <row r="29" spans="1:14" s="100" customFormat="1">
      <c r="A29" s="108">
        <v>20</v>
      </c>
      <c r="B29" s="109" t="s">
        <v>361</v>
      </c>
      <c r="C29" s="108">
        <v>2</v>
      </c>
      <c r="D29" s="110">
        <v>9.4</v>
      </c>
      <c r="E29" s="111" t="s">
        <v>15</v>
      </c>
      <c r="F29" s="112">
        <v>1200</v>
      </c>
      <c r="G29" s="112">
        <v>1200</v>
      </c>
      <c r="H29" s="112">
        <v>1200</v>
      </c>
      <c r="I29" s="112">
        <v>1080</v>
      </c>
      <c r="J29" s="112"/>
      <c r="K29" s="112"/>
      <c r="L29" s="112"/>
      <c r="M29" s="113">
        <f t="shared" si="0"/>
        <v>3480</v>
      </c>
      <c r="N29" s="114" t="s">
        <v>282</v>
      </c>
    </row>
    <row r="30" spans="1:14" s="100" customFormat="1">
      <c r="A30" s="108">
        <v>21</v>
      </c>
      <c r="B30" s="109" t="s">
        <v>356</v>
      </c>
      <c r="C30" s="108">
        <v>1</v>
      </c>
      <c r="D30" s="110">
        <v>9.6</v>
      </c>
      <c r="E30" s="111" t="s">
        <v>15</v>
      </c>
      <c r="F30" s="112">
        <v>1200</v>
      </c>
      <c r="G30" s="112">
        <v>1200</v>
      </c>
      <c r="H30" s="112">
        <v>1200</v>
      </c>
      <c r="I30" s="112">
        <v>1200</v>
      </c>
      <c r="J30" s="112">
        <v>1200</v>
      </c>
      <c r="K30" s="112">
        <v>1200</v>
      </c>
      <c r="L30" s="112">
        <v>1120</v>
      </c>
      <c r="M30" s="113">
        <f t="shared" si="0"/>
        <v>7120</v>
      </c>
      <c r="N30" s="114" t="s">
        <v>284</v>
      </c>
    </row>
    <row r="31" spans="1:14" s="100" customFormat="1">
      <c r="A31" s="108">
        <v>22</v>
      </c>
      <c r="B31" s="109" t="s">
        <v>362</v>
      </c>
      <c r="C31" s="108">
        <v>1</v>
      </c>
      <c r="D31" s="110">
        <v>9.4</v>
      </c>
      <c r="E31" s="111" t="s">
        <v>15</v>
      </c>
      <c r="F31" s="112">
        <v>1200</v>
      </c>
      <c r="G31" s="112">
        <v>1200</v>
      </c>
      <c r="H31" s="112">
        <v>1200</v>
      </c>
      <c r="I31" s="112">
        <v>1200</v>
      </c>
      <c r="J31" s="112">
        <v>1200</v>
      </c>
      <c r="K31" s="112">
        <v>1200</v>
      </c>
      <c r="L31" s="112">
        <v>1120</v>
      </c>
      <c r="M31" s="113">
        <f t="shared" si="0"/>
        <v>7120</v>
      </c>
      <c r="N31" s="114" t="s">
        <v>285</v>
      </c>
    </row>
    <row r="32" spans="1:14" s="100" customFormat="1">
      <c r="A32" s="108">
        <v>23</v>
      </c>
      <c r="B32" s="109" t="s">
        <v>358</v>
      </c>
      <c r="C32" s="108">
        <v>1</v>
      </c>
      <c r="D32" s="110">
        <v>9.4</v>
      </c>
      <c r="E32" s="111" t="s">
        <v>15</v>
      </c>
      <c r="F32" s="112">
        <v>1200</v>
      </c>
      <c r="G32" s="112">
        <v>1200</v>
      </c>
      <c r="H32" s="112">
        <v>1200</v>
      </c>
      <c r="I32" s="112">
        <v>1200</v>
      </c>
      <c r="J32" s="112">
        <v>1200</v>
      </c>
      <c r="K32" s="112">
        <v>1200</v>
      </c>
      <c r="L32" s="112">
        <v>1120</v>
      </c>
      <c r="M32" s="113">
        <f t="shared" si="0"/>
        <v>7120</v>
      </c>
      <c r="N32" s="114" t="s">
        <v>285</v>
      </c>
    </row>
    <row r="33" spans="1:59" s="100" customFormat="1">
      <c r="A33" s="108">
        <v>24</v>
      </c>
      <c r="B33" s="109" t="s">
        <v>372</v>
      </c>
      <c r="C33" s="108">
        <v>2</v>
      </c>
      <c r="D33" s="110">
        <v>10</v>
      </c>
      <c r="E33" s="111" t="s">
        <v>15</v>
      </c>
      <c r="F33" s="112">
        <v>1200</v>
      </c>
      <c r="G33" s="112">
        <v>1200</v>
      </c>
      <c r="H33" s="112">
        <v>1200</v>
      </c>
      <c r="I33" s="112">
        <v>1080</v>
      </c>
      <c r="J33" s="112"/>
      <c r="K33" s="112"/>
      <c r="L33" s="112"/>
      <c r="M33" s="113">
        <f t="shared" si="0"/>
        <v>3480</v>
      </c>
      <c r="N33" s="114" t="s">
        <v>281</v>
      </c>
    </row>
    <row r="34" spans="1:59" s="2" customFormat="1">
      <c r="A34" s="108">
        <v>25</v>
      </c>
      <c r="B34" s="109" t="s">
        <v>253</v>
      </c>
      <c r="C34" s="108">
        <v>1</v>
      </c>
      <c r="D34" s="110">
        <v>9.6</v>
      </c>
      <c r="E34" s="111" t="s">
        <v>15</v>
      </c>
      <c r="F34" s="112">
        <v>1200</v>
      </c>
      <c r="G34" s="112">
        <v>1200</v>
      </c>
      <c r="H34" s="112">
        <v>1200</v>
      </c>
      <c r="I34" s="112">
        <v>1200</v>
      </c>
      <c r="J34" s="112">
        <v>1200</v>
      </c>
      <c r="K34" s="112">
        <v>1200</v>
      </c>
      <c r="L34" s="112">
        <v>1120</v>
      </c>
      <c r="M34" s="113">
        <f t="shared" si="0"/>
        <v>7120</v>
      </c>
      <c r="N34" s="114" t="s">
        <v>283</v>
      </c>
    </row>
    <row r="35" spans="1:59" s="2" customFormat="1">
      <c r="A35" s="108">
        <v>26</v>
      </c>
      <c r="B35" s="109" t="s">
        <v>254</v>
      </c>
      <c r="C35" s="108">
        <v>1</v>
      </c>
      <c r="D35" s="110">
        <v>10</v>
      </c>
      <c r="E35" s="111" t="s">
        <v>15</v>
      </c>
      <c r="F35" s="112">
        <v>1200</v>
      </c>
      <c r="G35" s="112">
        <v>1200</v>
      </c>
      <c r="H35" s="112">
        <v>1200</v>
      </c>
      <c r="I35" s="112">
        <v>1200</v>
      </c>
      <c r="J35" s="112">
        <v>1200</v>
      </c>
      <c r="K35" s="112">
        <v>1200</v>
      </c>
      <c r="L35" s="112">
        <v>1120</v>
      </c>
      <c r="M35" s="113">
        <f t="shared" si="0"/>
        <v>7120</v>
      </c>
      <c r="N35" s="114" t="s">
        <v>282</v>
      </c>
    </row>
    <row r="36" spans="1:59" s="100" customFormat="1">
      <c r="A36" s="108">
        <v>27</v>
      </c>
      <c r="B36" s="109" t="s">
        <v>359</v>
      </c>
      <c r="C36" s="108">
        <v>1</v>
      </c>
      <c r="D36" s="110">
        <v>9.4</v>
      </c>
      <c r="E36" s="111" t="s">
        <v>15</v>
      </c>
      <c r="F36" s="112">
        <v>1200</v>
      </c>
      <c r="G36" s="112">
        <v>1200</v>
      </c>
      <c r="H36" s="112">
        <v>1200</v>
      </c>
      <c r="I36" s="112">
        <v>1200</v>
      </c>
      <c r="J36" s="112">
        <v>1200</v>
      </c>
      <c r="K36" s="112">
        <v>1200</v>
      </c>
      <c r="L36" s="112">
        <v>1120</v>
      </c>
      <c r="M36" s="113">
        <f t="shared" si="0"/>
        <v>7120</v>
      </c>
      <c r="N36" s="114" t="s">
        <v>285</v>
      </c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7"/>
      <c r="AK36" s="197"/>
      <c r="AL36" s="197"/>
      <c r="AM36" s="197"/>
      <c r="AN36" s="197"/>
      <c r="AO36" s="197"/>
      <c r="AP36" s="197"/>
      <c r="AQ36" s="197"/>
      <c r="AR36" s="197"/>
      <c r="AS36" s="197"/>
      <c r="AT36" s="197"/>
      <c r="AU36" s="197"/>
      <c r="AV36" s="197"/>
      <c r="AW36" s="197"/>
      <c r="AX36" s="197"/>
      <c r="AY36" s="197"/>
      <c r="AZ36" s="197"/>
      <c r="BA36" s="197"/>
      <c r="BB36" s="197"/>
      <c r="BC36" s="197"/>
      <c r="BD36" s="197"/>
      <c r="BE36" s="197"/>
      <c r="BF36" s="197"/>
      <c r="BG36" s="197"/>
    </row>
    <row r="37" spans="1:59" s="101" customFormat="1">
      <c r="A37" s="108">
        <v>28</v>
      </c>
      <c r="B37" s="109" t="s">
        <v>360</v>
      </c>
      <c r="C37" s="108">
        <v>1</v>
      </c>
      <c r="D37" s="110">
        <v>9.4</v>
      </c>
      <c r="E37" s="111" t="s">
        <v>15</v>
      </c>
      <c r="F37" s="112">
        <v>1200</v>
      </c>
      <c r="G37" s="112">
        <v>1200</v>
      </c>
      <c r="H37" s="112">
        <v>1200</v>
      </c>
      <c r="I37" s="112">
        <v>1200</v>
      </c>
      <c r="J37" s="112">
        <v>1200</v>
      </c>
      <c r="K37" s="112">
        <v>1200</v>
      </c>
      <c r="L37" s="112">
        <v>1120</v>
      </c>
      <c r="M37" s="113">
        <f t="shared" si="0"/>
        <v>7120</v>
      </c>
      <c r="N37" s="114" t="s">
        <v>285</v>
      </c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7"/>
      <c r="AK37" s="197"/>
      <c r="AL37" s="197"/>
      <c r="AM37" s="197"/>
      <c r="AN37" s="197"/>
      <c r="AO37" s="197"/>
      <c r="AP37" s="197"/>
      <c r="AQ37" s="197"/>
      <c r="AR37" s="197"/>
      <c r="AS37" s="197"/>
      <c r="AT37" s="197"/>
      <c r="AU37" s="197"/>
      <c r="AV37" s="197"/>
      <c r="AW37" s="197"/>
      <c r="AX37" s="197"/>
      <c r="AY37" s="197"/>
      <c r="AZ37" s="197"/>
      <c r="BA37" s="197"/>
      <c r="BB37" s="197"/>
      <c r="BC37" s="197"/>
      <c r="BD37" s="197"/>
      <c r="BE37" s="197"/>
      <c r="BF37" s="197"/>
      <c r="BG37" s="197"/>
    </row>
    <row r="38" spans="1:59" s="100" customFormat="1">
      <c r="A38" s="108">
        <v>29</v>
      </c>
      <c r="B38" s="109" t="s">
        <v>255</v>
      </c>
      <c r="C38" s="108">
        <v>2</v>
      </c>
      <c r="D38" s="110">
        <v>10</v>
      </c>
      <c r="E38" s="111" t="s">
        <v>15</v>
      </c>
      <c r="F38" s="112">
        <v>1200</v>
      </c>
      <c r="G38" s="112">
        <v>1200</v>
      </c>
      <c r="H38" s="112">
        <v>1200</v>
      </c>
      <c r="I38" s="112">
        <v>1080</v>
      </c>
      <c r="J38" s="112"/>
      <c r="K38" s="112"/>
      <c r="L38" s="112"/>
      <c r="M38" s="113">
        <f t="shared" si="0"/>
        <v>3480</v>
      </c>
      <c r="N38" s="114" t="s">
        <v>285</v>
      </c>
    </row>
    <row r="39" spans="1:59" s="2" customFormat="1">
      <c r="A39" s="108">
        <v>30</v>
      </c>
      <c r="B39" s="109" t="s">
        <v>363</v>
      </c>
      <c r="C39" s="108">
        <v>1</v>
      </c>
      <c r="D39" s="110">
        <v>10</v>
      </c>
      <c r="E39" s="111" t="s">
        <v>15</v>
      </c>
      <c r="F39" s="112">
        <v>1200</v>
      </c>
      <c r="G39" s="112">
        <v>1200</v>
      </c>
      <c r="H39" s="112">
        <v>1200</v>
      </c>
      <c r="I39" s="112">
        <v>1200</v>
      </c>
      <c r="J39" s="112">
        <v>1200</v>
      </c>
      <c r="K39" s="112">
        <v>1200</v>
      </c>
      <c r="L39" s="112">
        <v>1120</v>
      </c>
      <c r="M39" s="113">
        <f t="shared" si="0"/>
        <v>7120</v>
      </c>
      <c r="N39" s="114" t="s">
        <v>285</v>
      </c>
    </row>
    <row r="40" spans="1:59" s="2" customFormat="1">
      <c r="A40" s="108">
        <v>31</v>
      </c>
      <c r="B40" s="109" t="s">
        <v>365</v>
      </c>
      <c r="C40" s="108">
        <v>1</v>
      </c>
      <c r="D40" s="110">
        <v>9.6</v>
      </c>
      <c r="E40" s="111" t="s">
        <v>15</v>
      </c>
      <c r="F40" s="112">
        <v>1200</v>
      </c>
      <c r="G40" s="112">
        <v>1200</v>
      </c>
      <c r="H40" s="112">
        <v>1200</v>
      </c>
      <c r="I40" s="112">
        <v>1200</v>
      </c>
      <c r="J40" s="112">
        <v>1200</v>
      </c>
      <c r="K40" s="112">
        <v>1200</v>
      </c>
      <c r="L40" s="112">
        <v>1120</v>
      </c>
      <c r="M40" s="113">
        <f t="shared" si="0"/>
        <v>7120</v>
      </c>
      <c r="N40" s="114" t="s">
        <v>284</v>
      </c>
    </row>
    <row r="41" spans="1:59" s="100" customFormat="1">
      <c r="A41" s="108">
        <v>32</v>
      </c>
      <c r="B41" s="109" t="s">
        <v>256</v>
      </c>
      <c r="C41" s="108">
        <v>2</v>
      </c>
      <c r="D41" s="110">
        <v>10</v>
      </c>
      <c r="E41" s="111" t="s">
        <v>15</v>
      </c>
      <c r="F41" s="112">
        <v>1200</v>
      </c>
      <c r="G41" s="112">
        <v>1200</v>
      </c>
      <c r="H41" s="112">
        <v>1200</v>
      </c>
      <c r="I41" s="112">
        <v>1080</v>
      </c>
      <c r="J41" s="112"/>
      <c r="K41" s="112"/>
      <c r="L41" s="112"/>
      <c r="M41" s="113">
        <f t="shared" si="0"/>
        <v>3480</v>
      </c>
      <c r="N41" s="114" t="s">
        <v>282</v>
      </c>
    </row>
    <row r="42" spans="1:59" s="100" customFormat="1">
      <c r="A42" s="108">
        <v>33</v>
      </c>
      <c r="B42" s="109" t="s">
        <v>364</v>
      </c>
      <c r="C42" s="108">
        <v>1</v>
      </c>
      <c r="D42" s="110">
        <v>9.6</v>
      </c>
      <c r="E42" s="111" t="s">
        <v>15</v>
      </c>
      <c r="F42" s="112">
        <v>1200</v>
      </c>
      <c r="G42" s="112">
        <v>1200</v>
      </c>
      <c r="H42" s="112">
        <v>1200</v>
      </c>
      <c r="I42" s="112">
        <v>1200</v>
      </c>
      <c r="J42" s="112">
        <v>1200</v>
      </c>
      <c r="K42" s="112">
        <v>1200</v>
      </c>
      <c r="L42" s="112">
        <v>1120</v>
      </c>
      <c r="M42" s="113">
        <f t="shared" si="0"/>
        <v>7120</v>
      </c>
      <c r="N42" s="114" t="s">
        <v>284</v>
      </c>
    </row>
    <row r="43" spans="1:59" s="2" customFormat="1">
      <c r="A43" s="108">
        <v>34</v>
      </c>
      <c r="B43" s="109" t="s">
        <v>257</v>
      </c>
      <c r="C43" s="108">
        <v>2</v>
      </c>
      <c r="D43" s="110">
        <v>10</v>
      </c>
      <c r="E43" s="111" t="s">
        <v>15</v>
      </c>
      <c r="F43" s="112">
        <v>1200</v>
      </c>
      <c r="G43" s="112">
        <v>1200</v>
      </c>
      <c r="H43" s="112">
        <v>1200</v>
      </c>
      <c r="I43" s="112">
        <v>1080</v>
      </c>
      <c r="J43" s="112"/>
      <c r="K43" s="112"/>
      <c r="L43" s="112"/>
      <c r="M43" s="113">
        <f t="shared" si="0"/>
        <v>3480</v>
      </c>
      <c r="N43" s="116" t="s">
        <v>282</v>
      </c>
    </row>
    <row r="44" spans="1:59" s="100" customFormat="1">
      <c r="A44" s="108">
        <v>35</v>
      </c>
      <c r="B44" s="109" t="s">
        <v>366</v>
      </c>
      <c r="C44" s="108">
        <v>1</v>
      </c>
      <c r="D44" s="110">
        <v>9.6</v>
      </c>
      <c r="E44" s="111" t="s">
        <v>15</v>
      </c>
      <c r="F44" s="112">
        <v>1200</v>
      </c>
      <c r="G44" s="112">
        <v>1200</v>
      </c>
      <c r="H44" s="112">
        <v>1200</v>
      </c>
      <c r="I44" s="112">
        <v>1200</v>
      </c>
      <c r="J44" s="112">
        <v>1200</v>
      </c>
      <c r="K44" s="112">
        <v>1200</v>
      </c>
      <c r="L44" s="112">
        <v>1120</v>
      </c>
      <c r="M44" s="113">
        <f t="shared" si="0"/>
        <v>7120</v>
      </c>
      <c r="N44" s="116" t="s">
        <v>281</v>
      </c>
    </row>
    <row r="45" spans="1:59" s="100" customFormat="1">
      <c r="A45" s="108">
        <v>36</v>
      </c>
      <c r="B45" s="109" t="s">
        <v>357</v>
      </c>
      <c r="C45" s="108">
        <v>1</v>
      </c>
      <c r="D45" s="110">
        <v>9.4</v>
      </c>
      <c r="E45" s="111" t="s">
        <v>15</v>
      </c>
      <c r="F45" s="112">
        <v>1200</v>
      </c>
      <c r="G45" s="112">
        <v>1200</v>
      </c>
      <c r="H45" s="112">
        <v>1200</v>
      </c>
      <c r="I45" s="112">
        <v>1200</v>
      </c>
      <c r="J45" s="112">
        <v>1200</v>
      </c>
      <c r="K45" s="112">
        <v>1200</v>
      </c>
      <c r="L45" s="112">
        <v>1120</v>
      </c>
      <c r="M45" s="113">
        <f t="shared" si="0"/>
        <v>7120</v>
      </c>
      <c r="N45" s="114" t="s">
        <v>281</v>
      </c>
    </row>
    <row r="46" spans="1:59" s="100" customFormat="1">
      <c r="A46" s="108">
        <v>37</v>
      </c>
      <c r="B46" s="115" t="s">
        <v>370</v>
      </c>
      <c r="C46" s="108">
        <v>2</v>
      </c>
      <c r="D46" s="110">
        <v>9.4</v>
      </c>
      <c r="E46" s="111" t="s">
        <v>15</v>
      </c>
      <c r="F46" s="112">
        <v>1200</v>
      </c>
      <c r="G46" s="112">
        <v>1200</v>
      </c>
      <c r="H46" s="112">
        <v>1200</v>
      </c>
      <c r="I46" s="112">
        <v>1080</v>
      </c>
      <c r="J46" s="112"/>
      <c r="K46" s="112"/>
      <c r="L46" s="112"/>
      <c r="M46" s="113">
        <f t="shared" si="0"/>
        <v>3480</v>
      </c>
      <c r="N46" s="116" t="s">
        <v>283</v>
      </c>
    </row>
    <row r="47" spans="1:59" s="100" customFormat="1">
      <c r="A47" s="108">
        <v>38</v>
      </c>
      <c r="B47" s="109" t="s">
        <v>258</v>
      </c>
      <c r="C47" s="108">
        <v>2</v>
      </c>
      <c r="D47" s="110">
        <v>10</v>
      </c>
      <c r="E47" s="111" t="s">
        <v>15</v>
      </c>
      <c r="F47" s="112">
        <v>1200</v>
      </c>
      <c r="G47" s="112">
        <v>1200</v>
      </c>
      <c r="H47" s="112">
        <v>1200</v>
      </c>
      <c r="I47" s="112">
        <v>1080</v>
      </c>
      <c r="J47" s="112"/>
      <c r="K47" s="112"/>
      <c r="L47" s="112"/>
      <c r="M47" s="113">
        <f t="shared" si="0"/>
        <v>3480</v>
      </c>
      <c r="N47" s="116" t="s">
        <v>281</v>
      </c>
    </row>
    <row r="48" spans="1:59" s="2" customFormat="1">
      <c r="A48" s="108">
        <v>39</v>
      </c>
      <c r="B48" s="109" t="s">
        <v>259</v>
      </c>
      <c r="C48" s="108">
        <v>2</v>
      </c>
      <c r="D48" s="110">
        <v>9.4</v>
      </c>
      <c r="E48" s="111" t="s">
        <v>15</v>
      </c>
      <c r="F48" s="112">
        <v>1200</v>
      </c>
      <c r="G48" s="112">
        <v>1200</v>
      </c>
      <c r="H48" s="112">
        <v>1200</v>
      </c>
      <c r="I48" s="112">
        <v>1080</v>
      </c>
      <c r="J48" s="112"/>
      <c r="K48" s="112"/>
      <c r="L48" s="112"/>
      <c r="M48" s="113">
        <f t="shared" si="0"/>
        <v>3480</v>
      </c>
      <c r="N48" s="114" t="s">
        <v>282</v>
      </c>
    </row>
    <row r="49" spans="1:14" s="100" customFormat="1">
      <c r="A49" s="108">
        <v>40</v>
      </c>
      <c r="B49" s="109" t="s">
        <v>367</v>
      </c>
      <c r="C49" s="108">
        <v>1</v>
      </c>
      <c r="D49" s="110">
        <v>9.8000000000000007</v>
      </c>
      <c r="E49" s="111" t="s">
        <v>15</v>
      </c>
      <c r="F49" s="112">
        <v>1200</v>
      </c>
      <c r="G49" s="112">
        <v>1200</v>
      </c>
      <c r="H49" s="112">
        <v>1200</v>
      </c>
      <c r="I49" s="112">
        <v>1200</v>
      </c>
      <c r="J49" s="112">
        <v>1200</v>
      </c>
      <c r="K49" s="112">
        <v>1200</v>
      </c>
      <c r="L49" s="112">
        <v>1120</v>
      </c>
      <c r="M49" s="113">
        <f t="shared" si="0"/>
        <v>7120</v>
      </c>
      <c r="N49" s="114" t="s">
        <v>284</v>
      </c>
    </row>
    <row r="50" spans="1:14" s="100" customFormat="1" ht="15.75" thickBot="1">
      <c r="A50" s="108">
        <v>41</v>
      </c>
      <c r="B50" s="109" t="s">
        <v>368</v>
      </c>
      <c r="C50" s="108">
        <v>1</v>
      </c>
      <c r="D50" s="110">
        <v>9.6</v>
      </c>
      <c r="E50" s="111" t="s">
        <v>15</v>
      </c>
      <c r="F50" s="112">
        <v>1200</v>
      </c>
      <c r="G50" s="112">
        <v>1200</v>
      </c>
      <c r="H50" s="112">
        <v>1200</v>
      </c>
      <c r="I50" s="112">
        <v>1200</v>
      </c>
      <c r="J50" s="112">
        <v>1200</v>
      </c>
      <c r="K50" s="112">
        <v>1200</v>
      </c>
      <c r="L50" s="112">
        <v>1120</v>
      </c>
      <c r="M50" s="113">
        <f t="shared" si="0"/>
        <v>7120</v>
      </c>
      <c r="N50" s="114" t="s">
        <v>282</v>
      </c>
    </row>
    <row r="51" spans="1:14" s="100" customFormat="1" ht="15.75" thickBot="1">
      <c r="A51" s="99"/>
      <c r="B51" s="117"/>
      <c r="C51" s="118"/>
      <c r="D51" s="119"/>
      <c r="E51" s="120"/>
      <c r="F51" s="121"/>
      <c r="G51" s="122">
        <f t="shared" ref="G51:M51" si="1">SUM(G10:G50)</f>
        <v>49200</v>
      </c>
      <c r="H51" s="123">
        <f t="shared" si="1"/>
        <v>49200</v>
      </c>
      <c r="I51" s="124">
        <f t="shared" si="1"/>
        <v>46680</v>
      </c>
      <c r="J51" s="124">
        <f t="shared" si="1"/>
        <v>24000</v>
      </c>
      <c r="K51" s="124">
        <f t="shared" si="1"/>
        <v>24000</v>
      </c>
      <c r="L51" s="124">
        <f t="shared" si="1"/>
        <v>22400</v>
      </c>
      <c r="M51" s="125">
        <f t="shared" si="1"/>
        <v>215480</v>
      </c>
      <c r="N51"/>
    </row>
    <row r="52" spans="1:14" s="100" customFormat="1">
      <c r="A52" s="126"/>
      <c r="B52" s="127"/>
      <c r="C52" s="128"/>
      <c r="D52" s="128"/>
      <c r="E52" s="128"/>
      <c r="F52"/>
      <c r="G52"/>
      <c r="H52"/>
      <c r="I52"/>
      <c r="J52"/>
      <c r="K52"/>
      <c r="L52"/>
      <c r="M52"/>
      <c r="N52"/>
    </row>
    <row r="53" spans="1:14" s="100" customFormat="1">
      <c r="A53" s="126"/>
      <c r="B53" s="127"/>
      <c r="C53" s="128"/>
      <c r="D53" s="128"/>
      <c r="E53" s="128"/>
      <c r="F53"/>
      <c r="G53"/>
      <c r="H53"/>
      <c r="I53"/>
      <c r="J53"/>
      <c r="K53"/>
      <c r="L53"/>
      <c r="M53"/>
      <c r="N53"/>
    </row>
    <row r="54" spans="1:14" s="100" customFormat="1">
      <c r="A54" s="129" t="s">
        <v>124</v>
      </c>
      <c r="B54" s="129"/>
      <c r="C54" s="129" t="s">
        <v>125</v>
      </c>
      <c r="D54" s="129"/>
      <c r="E54" s="129"/>
      <c r="F54" s="129"/>
      <c r="G54" s="129"/>
      <c r="H54" s="129"/>
      <c r="I54"/>
      <c r="J54"/>
      <c r="K54"/>
      <c r="L54"/>
      <c r="M54"/>
      <c r="N54"/>
    </row>
    <row r="55" spans="1:14" s="36" customFormat="1">
      <c r="A55" s="129"/>
      <c r="B55" s="129"/>
      <c r="C55" s="129"/>
      <c r="D55" s="129"/>
      <c r="E55" s="129"/>
      <c r="F55" s="129"/>
      <c r="G55" s="129"/>
      <c r="H55" s="129"/>
      <c r="I55"/>
      <c r="J55"/>
      <c r="K55"/>
      <c r="L55"/>
      <c r="M55"/>
      <c r="N55"/>
    </row>
    <row r="56" spans="1:14" s="100" customFormat="1">
      <c r="A56" s="167" t="s">
        <v>126</v>
      </c>
      <c r="B56" s="167"/>
      <c r="C56" s="129"/>
      <c r="D56" s="130"/>
      <c r="E56" s="129"/>
      <c r="F56" s="129"/>
      <c r="G56" s="129"/>
      <c r="H56" s="129"/>
      <c r="I56"/>
      <c r="J56"/>
      <c r="K56"/>
      <c r="L56"/>
      <c r="M56"/>
      <c r="N56"/>
    </row>
    <row r="57" spans="1:14" s="2" customFormat="1">
      <c r="A57" s="129"/>
      <c r="B57" s="129"/>
      <c r="C57" s="129" t="s">
        <v>125</v>
      </c>
      <c r="D57" s="129"/>
      <c r="E57" s="129"/>
      <c r="F57" s="129"/>
      <c r="G57" s="129"/>
      <c r="H57" s="129"/>
      <c r="I57"/>
      <c r="J57"/>
      <c r="K57"/>
      <c r="L57"/>
      <c r="M57"/>
      <c r="N57"/>
    </row>
    <row r="58" spans="1:14" s="100" customFormat="1">
      <c r="A58" s="129"/>
      <c r="B58" s="129"/>
      <c r="C58" s="129"/>
      <c r="D58" s="129"/>
      <c r="E58" s="129"/>
      <c r="F58" s="129"/>
      <c r="G58" s="129"/>
      <c r="H58" s="129"/>
      <c r="I58"/>
      <c r="J58"/>
      <c r="K58"/>
      <c r="L58"/>
      <c r="M58"/>
      <c r="N58"/>
    </row>
    <row r="59" spans="1:14" s="100" customFormat="1">
      <c r="A59" s="129"/>
      <c r="B59" s="129"/>
      <c r="C59" s="129" t="s">
        <v>125</v>
      </c>
      <c r="D59" s="129"/>
      <c r="E59" s="129"/>
      <c r="F59" s="129"/>
      <c r="G59" s="129"/>
      <c r="H59" s="129"/>
      <c r="I59"/>
      <c r="J59"/>
      <c r="K59"/>
      <c r="L59"/>
      <c r="M59"/>
      <c r="N59"/>
    </row>
    <row r="60" spans="1:14" s="2" customFormat="1">
      <c r="A60" s="129"/>
      <c r="B60" s="129"/>
      <c r="C60" s="129"/>
      <c r="D60" s="129"/>
      <c r="E60" s="129"/>
      <c r="F60" s="129"/>
      <c r="G60" s="129"/>
      <c r="H60" s="129"/>
      <c r="I60"/>
      <c r="J60"/>
      <c r="K60"/>
      <c r="L60"/>
      <c r="M60"/>
      <c r="N60"/>
    </row>
    <row r="61" spans="1:14">
      <c r="A61" s="129"/>
      <c r="B61" s="131"/>
      <c r="C61" s="131"/>
      <c r="D61" s="131"/>
      <c r="E61" s="131"/>
      <c r="F61" s="131"/>
      <c r="G61" s="131"/>
      <c r="H61" s="129"/>
    </row>
    <row r="62" spans="1:14">
      <c r="A62" s="132"/>
      <c r="B62" s="129"/>
      <c r="C62" s="131"/>
      <c r="D62" s="131"/>
      <c r="E62" s="131"/>
      <c r="F62" s="131"/>
    </row>
    <row r="63" spans="1:14">
      <c r="A63" s="37"/>
      <c r="B63" s="38"/>
      <c r="C63" s="39"/>
      <c r="D63" s="39"/>
      <c r="E63" s="39"/>
    </row>
    <row r="64" spans="1:14">
      <c r="A64" s="11"/>
      <c r="B64" s="11"/>
      <c r="C64" s="11"/>
      <c r="D64" s="11"/>
      <c r="E64" s="11"/>
      <c r="F64" s="11"/>
      <c r="G64" s="11"/>
      <c r="H64" s="11"/>
    </row>
    <row r="65" spans="1:8">
      <c r="A65" s="11"/>
      <c r="B65" s="11"/>
      <c r="C65" s="11"/>
      <c r="D65" s="11"/>
      <c r="E65" s="11"/>
      <c r="F65" s="11"/>
      <c r="G65" s="11"/>
      <c r="H65" s="11"/>
    </row>
    <row r="66" spans="1:8">
      <c r="A66" s="159"/>
      <c r="B66" s="159"/>
      <c r="C66" s="11"/>
      <c r="D66" s="27"/>
      <c r="E66" s="11"/>
      <c r="F66" s="11"/>
      <c r="G66" s="11"/>
      <c r="H66" s="11"/>
    </row>
    <row r="67" spans="1:8">
      <c r="A67" s="11"/>
      <c r="B67" s="11"/>
      <c r="C67" s="11"/>
      <c r="D67" s="11"/>
      <c r="E67" s="11"/>
      <c r="F67" s="11"/>
      <c r="G67" s="11"/>
      <c r="H67" s="11"/>
    </row>
    <row r="68" spans="1:8">
      <c r="A68" s="11"/>
      <c r="B68" s="11"/>
      <c r="C68" s="11"/>
      <c r="D68" s="11"/>
      <c r="E68" s="11"/>
      <c r="F68" s="11"/>
      <c r="G68" s="11"/>
      <c r="H68" s="11"/>
    </row>
    <row r="69" spans="1:8">
      <c r="A69" s="11"/>
      <c r="B69" s="11"/>
      <c r="C69" s="11"/>
      <c r="D69" s="11"/>
      <c r="E69" s="11"/>
      <c r="F69" s="11"/>
      <c r="G69" s="11"/>
      <c r="H69" s="11"/>
    </row>
    <row r="70" spans="1:8">
      <c r="A70" s="11"/>
      <c r="B70" s="11"/>
      <c r="C70" s="11"/>
      <c r="D70" s="11"/>
      <c r="E70" s="11"/>
      <c r="F70" s="11"/>
      <c r="G70" s="11"/>
      <c r="H70" s="11"/>
    </row>
    <row r="71" spans="1:8">
      <c r="A71" s="11"/>
      <c r="B71" s="12"/>
      <c r="C71" s="12"/>
      <c r="D71" s="12"/>
      <c r="E71" s="12"/>
      <c r="F71" s="12"/>
      <c r="G71" s="12"/>
      <c r="H71" s="11"/>
    </row>
    <row r="72" spans="1:8">
      <c r="A72" s="10"/>
      <c r="B72" s="11"/>
      <c r="C72" s="12"/>
      <c r="D72" s="12"/>
      <c r="E72" s="12"/>
      <c r="F72" s="12"/>
    </row>
    <row r="73" spans="1:8">
      <c r="A73" s="13"/>
      <c r="C73" s="13"/>
      <c r="D73" s="13"/>
      <c r="E73" s="13"/>
    </row>
    <row r="74" spans="1:8">
      <c r="A74" s="13"/>
      <c r="C74" s="13"/>
      <c r="D74" s="13"/>
      <c r="E74" s="13"/>
    </row>
  </sheetData>
  <mergeCells count="12">
    <mergeCell ref="M8:M9"/>
    <mergeCell ref="C4:J4"/>
    <mergeCell ref="C5:J5"/>
    <mergeCell ref="C6:J6"/>
    <mergeCell ref="A66:B66"/>
    <mergeCell ref="A8:A9"/>
    <mergeCell ref="B8:B9"/>
    <mergeCell ref="C8:C9"/>
    <mergeCell ref="D8:D9"/>
    <mergeCell ref="E8:E9"/>
    <mergeCell ref="F8:F9"/>
    <mergeCell ref="A56:B56"/>
  </mergeCells>
  <pageMargins left="0.7" right="0.7" top="0.75" bottom="0.75" header="0.3" footer="0.3"/>
  <pageSetup paperSize="9" scale="7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W34"/>
  <sheetViews>
    <sheetView workbookViewId="0">
      <selection activeCell="A10" sqref="A10:M21"/>
    </sheetView>
  </sheetViews>
  <sheetFormatPr defaultColWidth="9" defaultRowHeight="15"/>
  <cols>
    <col min="1" max="1" width="3.140625" style="13" customWidth="1"/>
    <col min="2" max="2" width="9.28515625" customWidth="1"/>
    <col min="3" max="3" width="4.42578125" style="13" customWidth="1"/>
    <col min="4" max="4" width="6.7109375" style="13" customWidth="1"/>
    <col min="5" max="5" width="6.42578125" style="13" customWidth="1"/>
    <col min="6" max="6" width="7" customWidth="1"/>
    <col min="7" max="7" width="4.5703125" customWidth="1"/>
    <col min="8" max="9" width="4.28515625" customWidth="1"/>
    <col min="10" max="12" width="4.7109375" customWidth="1"/>
    <col min="13" max="13" width="7.28515625" customWidth="1"/>
  </cols>
  <sheetData>
    <row r="1" spans="1:36" s="1" customFormat="1">
      <c r="A1" s="3" t="s">
        <v>0</v>
      </c>
      <c r="C1" s="4"/>
      <c r="D1" s="4"/>
      <c r="E1" s="4"/>
    </row>
    <row r="2" spans="1:36" s="1" customFormat="1">
      <c r="A2" s="3" t="s">
        <v>23</v>
      </c>
      <c r="C2" s="4"/>
      <c r="D2" s="4"/>
      <c r="E2" s="4"/>
    </row>
    <row r="3" spans="1:36" s="1" customFormat="1">
      <c r="A3" s="4"/>
      <c r="C3" s="164"/>
      <c r="D3" s="164"/>
      <c r="E3" s="164"/>
      <c r="F3" s="164"/>
      <c r="G3" s="164"/>
      <c r="H3" s="164"/>
      <c r="I3" s="164"/>
      <c r="J3" s="164"/>
    </row>
    <row r="4" spans="1:36" s="1" customFormat="1">
      <c r="A4" s="4"/>
      <c r="C4" s="164"/>
      <c r="D4" s="164"/>
      <c r="E4" s="164"/>
      <c r="F4" s="164"/>
      <c r="G4" s="164"/>
      <c r="H4" s="164"/>
      <c r="I4" s="164"/>
      <c r="J4" s="164"/>
    </row>
    <row r="5" spans="1:36" s="1" customFormat="1">
      <c r="A5" s="4"/>
      <c r="C5" s="164"/>
      <c r="D5" s="164"/>
      <c r="E5" s="164"/>
      <c r="F5" s="164"/>
      <c r="G5" s="164"/>
      <c r="H5" s="164"/>
      <c r="I5" s="164"/>
      <c r="J5" s="164"/>
    </row>
    <row r="6" spans="1:36" s="1" customFormat="1">
      <c r="A6" s="4"/>
      <c r="C6" s="4"/>
      <c r="D6" s="4"/>
      <c r="E6" s="4"/>
      <c r="F6" s="4"/>
      <c r="G6" s="4"/>
      <c r="H6" s="4"/>
      <c r="I6" s="4"/>
      <c r="J6" s="4"/>
    </row>
    <row r="7" spans="1:36" s="1" customFormat="1">
      <c r="A7" s="4"/>
      <c r="C7" s="4"/>
      <c r="D7" s="4"/>
      <c r="E7" s="4"/>
    </row>
    <row r="8" spans="1:36" s="15" customFormat="1" ht="31.5" customHeight="1">
      <c r="A8" s="169" t="s">
        <v>260</v>
      </c>
      <c r="B8" s="168" t="s">
        <v>27</v>
      </c>
      <c r="C8" s="172" t="s">
        <v>28</v>
      </c>
      <c r="D8" s="168" t="s">
        <v>29</v>
      </c>
      <c r="E8" s="168" t="s">
        <v>2</v>
      </c>
      <c r="F8" s="170" t="s">
        <v>30</v>
      </c>
      <c r="G8" s="28" t="s">
        <v>31</v>
      </c>
      <c r="H8" s="28" t="s">
        <v>32</v>
      </c>
      <c r="I8" s="28" t="s">
        <v>33</v>
      </c>
      <c r="J8" s="28" t="s">
        <v>34</v>
      </c>
      <c r="K8" s="28" t="s">
        <v>131</v>
      </c>
      <c r="L8" s="29" t="s">
        <v>35</v>
      </c>
      <c r="M8" s="168" t="s">
        <v>36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s="15" customFormat="1" ht="15" customHeight="1">
      <c r="A9" s="169"/>
      <c r="B9" s="169"/>
      <c r="C9" s="173"/>
      <c r="D9" s="169"/>
      <c r="E9" s="169"/>
      <c r="F9" s="171"/>
      <c r="G9" s="30"/>
      <c r="H9" s="30"/>
      <c r="I9" s="30"/>
      <c r="J9" s="30"/>
      <c r="K9" s="30"/>
      <c r="L9" s="31"/>
      <c r="M9" s="168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s="16" customFormat="1" ht="15" customHeight="1">
      <c r="A10" s="186">
        <v>1</v>
      </c>
      <c r="B10" s="192" t="s">
        <v>242</v>
      </c>
      <c r="C10" s="183">
        <v>2</v>
      </c>
      <c r="D10" s="193" t="s">
        <v>261</v>
      </c>
      <c r="E10" s="186" t="s">
        <v>16</v>
      </c>
      <c r="F10" s="187">
        <v>925</v>
      </c>
      <c r="G10" s="187">
        <v>925</v>
      </c>
      <c r="H10" s="187">
        <v>925</v>
      </c>
      <c r="I10" s="187">
        <v>832</v>
      </c>
      <c r="J10" s="187"/>
      <c r="K10" s="187"/>
      <c r="L10" s="187"/>
      <c r="M10" s="194">
        <f t="shared" ref="M10:M21" si="0">SUM(G10:L10)</f>
        <v>2682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</row>
    <row r="11" spans="1:36" s="17" customFormat="1" ht="15" customHeight="1">
      <c r="A11" s="186">
        <v>2</v>
      </c>
      <c r="B11" s="195" t="s">
        <v>262</v>
      </c>
      <c r="C11" s="183">
        <v>2</v>
      </c>
      <c r="D11" s="193" t="s">
        <v>261</v>
      </c>
      <c r="E11" s="186" t="s">
        <v>16</v>
      </c>
      <c r="F11" s="187">
        <v>925</v>
      </c>
      <c r="G11" s="187">
        <v>925</v>
      </c>
      <c r="H11" s="187">
        <v>925</v>
      </c>
      <c r="I11" s="187">
        <v>832</v>
      </c>
      <c r="J11" s="187"/>
      <c r="K11" s="187"/>
      <c r="L11" s="187"/>
      <c r="M11" s="194">
        <f t="shared" si="0"/>
        <v>2682</v>
      </c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</row>
    <row r="12" spans="1:36" s="16" customFormat="1" ht="15" customHeight="1">
      <c r="A12" s="186">
        <v>3</v>
      </c>
      <c r="B12" s="195" t="s">
        <v>263</v>
      </c>
      <c r="C12" s="183">
        <v>2</v>
      </c>
      <c r="D12" s="193" t="s">
        <v>264</v>
      </c>
      <c r="E12" s="186" t="s">
        <v>16</v>
      </c>
      <c r="F12" s="187">
        <v>925</v>
      </c>
      <c r="G12" s="187">
        <v>925</v>
      </c>
      <c r="H12" s="187">
        <v>925</v>
      </c>
      <c r="I12" s="187">
        <v>832</v>
      </c>
      <c r="J12" s="187"/>
      <c r="K12" s="187"/>
      <c r="L12" s="187"/>
      <c r="M12" s="194">
        <f t="shared" si="0"/>
        <v>2682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</row>
    <row r="13" spans="1:36" s="17" customFormat="1">
      <c r="A13" s="186">
        <v>4</v>
      </c>
      <c r="B13" s="195" t="s">
        <v>265</v>
      </c>
      <c r="C13" s="183">
        <v>1</v>
      </c>
      <c r="D13" s="196" t="s">
        <v>266</v>
      </c>
      <c r="E13" s="186" t="s">
        <v>16</v>
      </c>
      <c r="F13" s="187">
        <v>925</v>
      </c>
      <c r="G13" s="187">
        <v>925</v>
      </c>
      <c r="H13" s="187">
        <v>925</v>
      </c>
      <c r="I13" s="187">
        <v>925</v>
      </c>
      <c r="J13" s="187">
        <v>925</v>
      </c>
      <c r="K13" s="187">
        <v>925</v>
      </c>
      <c r="L13" s="187">
        <v>863</v>
      </c>
      <c r="M13" s="194">
        <f t="shared" si="0"/>
        <v>5488</v>
      </c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</row>
    <row r="14" spans="1:36" s="17" customFormat="1" ht="15" customHeight="1">
      <c r="A14" s="186">
        <v>5</v>
      </c>
      <c r="B14" s="192" t="s">
        <v>267</v>
      </c>
      <c r="C14" s="183">
        <v>1</v>
      </c>
      <c r="D14" s="193" t="s">
        <v>266</v>
      </c>
      <c r="E14" s="186" t="s">
        <v>16</v>
      </c>
      <c r="F14" s="187">
        <v>925</v>
      </c>
      <c r="G14" s="187">
        <v>925</v>
      </c>
      <c r="H14" s="187">
        <v>925</v>
      </c>
      <c r="I14" s="187">
        <v>925</v>
      </c>
      <c r="J14" s="187">
        <v>925</v>
      </c>
      <c r="K14" s="187">
        <v>925</v>
      </c>
      <c r="L14" s="187">
        <v>863</v>
      </c>
      <c r="M14" s="194">
        <f t="shared" si="0"/>
        <v>5488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</row>
    <row r="15" spans="1:36" s="16" customFormat="1" ht="15" customHeight="1">
      <c r="A15" s="186">
        <v>6</v>
      </c>
      <c r="B15" s="192" t="s">
        <v>268</v>
      </c>
      <c r="C15" s="183">
        <v>1</v>
      </c>
      <c r="D15" s="193"/>
      <c r="E15" s="186" t="s">
        <v>16</v>
      </c>
      <c r="F15" s="187">
        <v>925</v>
      </c>
      <c r="G15" s="187">
        <v>925</v>
      </c>
      <c r="H15" s="187">
        <v>925</v>
      </c>
      <c r="I15" s="187">
        <v>925</v>
      </c>
      <c r="J15" s="187">
        <v>925</v>
      </c>
      <c r="K15" s="187">
        <v>925</v>
      </c>
      <c r="L15" s="187">
        <v>863</v>
      </c>
      <c r="M15" s="194">
        <f t="shared" si="0"/>
        <v>5488</v>
      </c>
      <c r="N15" s="35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</row>
    <row r="16" spans="1:36" s="16" customFormat="1" ht="15" customHeight="1">
      <c r="A16" s="186">
        <v>7</v>
      </c>
      <c r="B16" s="192" t="s">
        <v>269</v>
      </c>
      <c r="C16" s="183">
        <v>1</v>
      </c>
      <c r="D16" s="196"/>
      <c r="E16" s="186" t="s">
        <v>16</v>
      </c>
      <c r="F16" s="187">
        <v>925</v>
      </c>
      <c r="G16" s="187">
        <v>925</v>
      </c>
      <c r="H16" s="187">
        <v>925</v>
      </c>
      <c r="I16" s="187">
        <v>925</v>
      </c>
      <c r="J16" s="187">
        <v>925</v>
      </c>
      <c r="K16" s="187">
        <v>925</v>
      </c>
      <c r="L16" s="187">
        <v>863</v>
      </c>
      <c r="M16" s="194">
        <f t="shared" si="0"/>
        <v>5488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</row>
    <row r="17" spans="1:725" s="16" customFormat="1" ht="15" customHeight="1">
      <c r="A17" s="186">
        <v>8</v>
      </c>
      <c r="B17" s="195" t="s">
        <v>270</v>
      </c>
      <c r="C17" s="183">
        <v>1</v>
      </c>
      <c r="D17" s="196"/>
      <c r="E17" s="186" t="s">
        <v>16</v>
      </c>
      <c r="F17" s="187">
        <v>925</v>
      </c>
      <c r="G17" s="187">
        <v>925</v>
      </c>
      <c r="H17" s="187">
        <v>925</v>
      </c>
      <c r="I17" s="187">
        <v>925</v>
      </c>
      <c r="J17" s="187">
        <v>925</v>
      </c>
      <c r="K17" s="187">
        <v>925</v>
      </c>
      <c r="L17" s="187">
        <v>863</v>
      </c>
      <c r="M17" s="194">
        <f t="shared" si="0"/>
        <v>5488</v>
      </c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</row>
    <row r="18" spans="1:725" s="16" customFormat="1" ht="15" customHeight="1">
      <c r="A18" s="186">
        <v>9</v>
      </c>
      <c r="B18" s="192" t="s">
        <v>271</v>
      </c>
      <c r="C18" s="183">
        <v>1</v>
      </c>
      <c r="D18" s="193"/>
      <c r="E18" s="186" t="s">
        <v>16</v>
      </c>
      <c r="F18" s="187">
        <v>925</v>
      </c>
      <c r="G18" s="187">
        <v>925</v>
      </c>
      <c r="H18" s="187">
        <v>925</v>
      </c>
      <c r="I18" s="187">
        <v>925</v>
      </c>
      <c r="J18" s="187">
        <v>925</v>
      </c>
      <c r="K18" s="187">
        <v>925</v>
      </c>
      <c r="L18" s="187">
        <v>863</v>
      </c>
      <c r="M18" s="194">
        <f t="shared" si="0"/>
        <v>5488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</row>
    <row r="19" spans="1:725" s="16" customFormat="1" ht="15" customHeight="1">
      <c r="A19" s="186">
        <v>10</v>
      </c>
      <c r="B19" s="192" t="s">
        <v>257</v>
      </c>
      <c r="C19" s="183">
        <v>2</v>
      </c>
      <c r="D19" s="193" t="s">
        <v>272</v>
      </c>
      <c r="E19" s="186" t="s">
        <v>16</v>
      </c>
      <c r="F19" s="187">
        <v>925</v>
      </c>
      <c r="G19" s="187">
        <v>925</v>
      </c>
      <c r="H19" s="187">
        <v>925</v>
      </c>
      <c r="I19" s="187">
        <v>832</v>
      </c>
      <c r="J19" s="187"/>
      <c r="K19" s="187"/>
      <c r="L19" s="187"/>
      <c r="M19" s="194">
        <f t="shared" si="0"/>
        <v>2682</v>
      </c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</row>
    <row r="20" spans="1:725" s="17" customFormat="1">
      <c r="A20" s="186">
        <v>11</v>
      </c>
      <c r="B20" s="192" t="s">
        <v>273</v>
      </c>
      <c r="C20" s="183">
        <v>1</v>
      </c>
      <c r="D20" s="196"/>
      <c r="E20" s="186" t="s">
        <v>16</v>
      </c>
      <c r="F20" s="187">
        <v>925</v>
      </c>
      <c r="G20" s="187">
        <v>925</v>
      </c>
      <c r="H20" s="187">
        <v>925</v>
      </c>
      <c r="I20" s="187">
        <v>925</v>
      </c>
      <c r="J20" s="187">
        <v>925</v>
      </c>
      <c r="K20" s="187">
        <v>925</v>
      </c>
      <c r="L20" s="187">
        <v>863</v>
      </c>
      <c r="M20" s="194">
        <f t="shared" si="0"/>
        <v>5488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</row>
    <row r="21" spans="1:725" s="17" customFormat="1" ht="15" customHeight="1">
      <c r="A21" s="186">
        <v>12</v>
      </c>
      <c r="B21" s="195" t="s">
        <v>274</v>
      </c>
      <c r="C21" s="183">
        <v>2</v>
      </c>
      <c r="D21" s="193" t="s">
        <v>272</v>
      </c>
      <c r="E21" s="186" t="s">
        <v>16</v>
      </c>
      <c r="F21" s="187">
        <v>925</v>
      </c>
      <c r="G21" s="187">
        <v>925</v>
      </c>
      <c r="H21" s="187">
        <v>925</v>
      </c>
      <c r="I21" s="187">
        <v>832</v>
      </c>
      <c r="J21" s="187"/>
      <c r="K21" s="187"/>
      <c r="L21" s="187"/>
      <c r="M21" s="194">
        <f t="shared" si="0"/>
        <v>2682</v>
      </c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</row>
    <row r="22" spans="1:725" s="18" customFormat="1">
      <c r="A22" s="20"/>
      <c r="B22" s="149"/>
      <c r="C22" s="150"/>
      <c r="D22" s="150"/>
      <c r="E22" s="150"/>
      <c r="F22" s="149"/>
      <c r="G22" s="151">
        <f t="shared" ref="G22:M22" si="1">SUM(G10:G21)</f>
        <v>11100</v>
      </c>
      <c r="H22" s="151">
        <f t="shared" si="1"/>
        <v>11100</v>
      </c>
      <c r="I22" s="151">
        <f t="shared" si="1"/>
        <v>10635</v>
      </c>
      <c r="J22" s="151">
        <f t="shared" si="1"/>
        <v>6475</v>
      </c>
      <c r="K22" s="151">
        <f t="shared" si="1"/>
        <v>6475</v>
      </c>
      <c r="L22" s="151">
        <f t="shared" si="1"/>
        <v>6041</v>
      </c>
      <c r="M22" s="152">
        <f t="shared" si="1"/>
        <v>51826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  <c r="IW22" s="23"/>
      <c r="IX22" s="23"/>
      <c r="IY22" s="23"/>
      <c r="IZ22" s="23"/>
      <c r="JA22" s="23"/>
      <c r="JB22" s="23"/>
      <c r="JC22" s="23"/>
      <c r="JD22" s="23"/>
      <c r="JE22" s="23"/>
      <c r="JF22" s="23"/>
      <c r="JG22" s="23"/>
      <c r="JH22" s="23"/>
      <c r="JI22" s="23"/>
      <c r="JJ22" s="23"/>
      <c r="JK22" s="23"/>
      <c r="JL22" s="23"/>
      <c r="JM22" s="23"/>
      <c r="JN22" s="23"/>
      <c r="JO22" s="23"/>
      <c r="JP22" s="23"/>
      <c r="JQ22" s="23"/>
      <c r="JR22" s="23"/>
      <c r="JS22" s="23"/>
      <c r="JT22" s="23"/>
      <c r="JU22" s="23"/>
      <c r="JV22" s="23"/>
      <c r="JW22" s="23"/>
      <c r="JX22" s="23"/>
      <c r="JY22" s="23"/>
      <c r="JZ22" s="23"/>
      <c r="KA22" s="23"/>
      <c r="KB22" s="23"/>
      <c r="KC22" s="23"/>
      <c r="KD22" s="23"/>
      <c r="KE22" s="23"/>
      <c r="KF22" s="23"/>
      <c r="KG22" s="23"/>
      <c r="KH22" s="23"/>
      <c r="KI22" s="23"/>
      <c r="KJ22" s="23"/>
      <c r="KK22" s="23"/>
      <c r="KL22" s="23"/>
      <c r="KM22" s="23"/>
      <c r="KN22" s="23"/>
      <c r="KO22" s="23"/>
      <c r="KP22" s="23"/>
      <c r="KQ22" s="23"/>
      <c r="KR22" s="23"/>
      <c r="KS22" s="23"/>
      <c r="KT22" s="23"/>
      <c r="KU22" s="23"/>
      <c r="KV22" s="23"/>
      <c r="KW22" s="23"/>
      <c r="KX22" s="23"/>
      <c r="KY22" s="23"/>
      <c r="KZ22" s="23"/>
      <c r="LA22" s="23"/>
      <c r="LB22" s="23"/>
      <c r="LC22" s="23"/>
      <c r="LD22" s="23"/>
      <c r="LE22" s="23"/>
      <c r="LF22" s="23"/>
      <c r="LG22" s="23"/>
      <c r="LH22" s="23"/>
      <c r="LI22" s="23"/>
      <c r="LJ22" s="23"/>
      <c r="LK22" s="23"/>
      <c r="LL22" s="23"/>
      <c r="LM22" s="23"/>
      <c r="LN22" s="23"/>
      <c r="LO22" s="23"/>
      <c r="LP22" s="23"/>
      <c r="LQ22" s="23"/>
      <c r="LR22" s="23"/>
      <c r="LS22" s="23"/>
      <c r="LT22" s="23"/>
      <c r="LU22" s="23"/>
      <c r="LV22" s="23"/>
      <c r="LW22" s="23"/>
      <c r="LX22" s="23"/>
      <c r="LY22" s="23"/>
      <c r="LZ22" s="23"/>
      <c r="MA22" s="23"/>
      <c r="MB22" s="23"/>
      <c r="MC22" s="23"/>
      <c r="MD22" s="23"/>
      <c r="ME22" s="23"/>
      <c r="MF22" s="23"/>
      <c r="MG22" s="23"/>
      <c r="MH22" s="23"/>
      <c r="MI22" s="23"/>
      <c r="MJ22" s="23"/>
      <c r="MK22" s="23"/>
      <c r="ML22" s="23"/>
      <c r="MM22" s="23"/>
      <c r="MN22" s="23"/>
      <c r="MO22" s="23"/>
      <c r="MP22" s="23"/>
      <c r="MQ22" s="23"/>
      <c r="MR22" s="23"/>
      <c r="MS22" s="23"/>
      <c r="MT22" s="23"/>
      <c r="MU22" s="23"/>
      <c r="MV22" s="23"/>
      <c r="MW22" s="23"/>
      <c r="MX22" s="23"/>
      <c r="MY22" s="23"/>
      <c r="MZ22" s="23"/>
      <c r="NA22" s="23"/>
      <c r="NB22" s="23"/>
      <c r="NC22" s="23"/>
      <c r="ND22" s="23"/>
      <c r="NE22" s="23"/>
      <c r="NF22" s="23"/>
      <c r="NG22" s="23"/>
      <c r="NH22" s="23"/>
      <c r="NI22" s="23"/>
      <c r="NJ22" s="23"/>
      <c r="NK22" s="23"/>
      <c r="NL22" s="23"/>
      <c r="NM22" s="23"/>
      <c r="NN22" s="23"/>
      <c r="NO22" s="23"/>
      <c r="NP22" s="23"/>
      <c r="NQ22" s="23"/>
      <c r="NR22" s="23"/>
      <c r="NS22" s="23"/>
      <c r="NT22" s="23"/>
      <c r="NU22" s="23"/>
      <c r="NV22" s="23"/>
      <c r="NW22" s="23"/>
      <c r="NX22" s="23"/>
      <c r="NY22" s="23"/>
      <c r="NZ22" s="23"/>
      <c r="OA22" s="23"/>
      <c r="OB22" s="23"/>
      <c r="OC22" s="23"/>
      <c r="OD22" s="23"/>
      <c r="OE22" s="23"/>
      <c r="OF22" s="23"/>
      <c r="OG22" s="23"/>
      <c r="OH22" s="23"/>
      <c r="OI22" s="23"/>
      <c r="OJ22" s="23"/>
      <c r="OK22" s="23"/>
      <c r="OL22" s="23"/>
      <c r="OM22" s="23"/>
      <c r="ON22" s="23"/>
      <c r="OO22" s="23"/>
      <c r="OP22" s="23"/>
      <c r="OQ22" s="23"/>
      <c r="OR22" s="23"/>
      <c r="OS22" s="23"/>
      <c r="OT22" s="23"/>
      <c r="OU22" s="23"/>
      <c r="OV22" s="23"/>
      <c r="OW22" s="23"/>
      <c r="OX22" s="23"/>
      <c r="OY22" s="23"/>
      <c r="OZ22" s="23"/>
      <c r="PA22" s="23"/>
      <c r="PB22" s="23"/>
      <c r="PC22" s="23"/>
      <c r="PD22" s="23"/>
      <c r="PE22" s="23"/>
      <c r="PF22" s="23"/>
      <c r="PG22" s="23"/>
      <c r="PH22" s="23"/>
      <c r="PI22" s="23"/>
      <c r="PJ22" s="23"/>
      <c r="PK22" s="23"/>
      <c r="PL22" s="23"/>
      <c r="PM22" s="23"/>
      <c r="PN22" s="23"/>
      <c r="PO22" s="23"/>
      <c r="PP22" s="23"/>
      <c r="PQ22" s="23"/>
      <c r="PR22" s="23"/>
      <c r="PS22" s="23"/>
      <c r="PT22" s="23"/>
      <c r="PU22" s="23"/>
      <c r="PV22" s="23"/>
      <c r="PW22" s="23"/>
      <c r="PX22" s="23"/>
      <c r="PY22" s="23"/>
      <c r="PZ22" s="23"/>
      <c r="QA22" s="23"/>
      <c r="QB22" s="23"/>
      <c r="QC22" s="23"/>
      <c r="QD22" s="23"/>
      <c r="QE22" s="23"/>
      <c r="QF22" s="23"/>
      <c r="QG22" s="23"/>
      <c r="QH22" s="23"/>
      <c r="QI22" s="23"/>
      <c r="QJ22" s="23"/>
      <c r="QK22" s="23"/>
      <c r="QL22" s="23"/>
      <c r="QM22" s="23"/>
      <c r="QN22" s="23"/>
      <c r="QO22" s="23"/>
      <c r="QP22" s="23"/>
      <c r="QQ22" s="23"/>
      <c r="QR22" s="23"/>
      <c r="QS22" s="23"/>
      <c r="QT22" s="23"/>
      <c r="QU22" s="23"/>
      <c r="QV22" s="23"/>
      <c r="QW22" s="23"/>
      <c r="QX22" s="23"/>
      <c r="QY22" s="23"/>
      <c r="QZ22" s="23"/>
      <c r="RA22" s="23"/>
      <c r="RB22" s="23"/>
      <c r="RC22" s="23"/>
      <c r="RD22" s="23"/>
      <c r="RE22" s="23"/>
      <c r="RF22" s="23"/>
      <c r="RG22" s="23"/>
      <c r="RH22" s="23"/>
      <c r="RI22" s="23"/>
      <c r="RJ22" s="23"/>
      <c r="RK22" s="23"/>
      <c r="RL22" s="23"/>
      <c r="RM22" s="23"/>
      <c r="RN22" s="23"/>
      <c r="RO22" s="23"/>
      <c r="RP22" s="23"/>
      <c r="RQ22" s="23"/>
      <c r="RR22" s="23"/>
      <c r="RS22" s="23"/>
      <c r="RT22" s="23"/>
      <c r="RU22" s="23"/>
      <c r="RV22" s="23"/>
      <c r="RW22" s="23"/>
      <c r="RX22" s="23"/>
      <c r="RY22" s="23"/>
      <c r="RZ22" s="23"/>
      <c r="SA22" s="23"/>
      <c r="SB22" s="23"/>
      <c r="SC22" s="23"/>
      <c r="SD22" s="23"/>
      <c r="SE22" s="23"/>
      <c r="SF22" s="23"/>
      <c r="SG22" s="23"/>
      <c r="SH22" s="23"/>
      <c r="SI22" s="23"/>
      <c r="SJ22" s="23"/>
      <c r="SK22" s="23"/>
      <c r="SL22" s="23"/>
      <c r="SM22" s="23"/>
      <c r="SN22" s="23"/>
      <c r="SO22" s="23"/>
      <c r="SP22" s="23"/>
      <c r="SQ22" s="23"/>
      <c r="SR22" s="23"/>
      <c r="SS22" s="23"/>
      <c r="ST22" s="23"/>
      <c r="SU22" s="23"/>
      <c r="SV22" s="23"/>
      <c r="SW22" s="23"/>
      <c r="SX22" s="23"/>
      <c r="SY22" s="23"/>
      <c r="SZ22" s="23"/>
      <c r="TA22" s="23"/>
      <c r="TB22" s="23"/>
      <c r="TC22" s="23"/>
      <c r="TD22" s="23"/>
      <c r="TE22" s="23"/>
      <c r="TF22" s="23"/>
      <c r="TG22" s="23"/>
      <c r="TH22" s="23"/>
      <c r="TI22" s="23"/>
      <c r="TJ22" s="23"/>
      <c r="TK22" s="23"/>
      <c r="TL22" s="23"/>
      <c r="TM22" s="23"/>
      <c r="TN22" s="23"/>
      <c r="TO22" s="23"/>
      <c r="TP22" s="23"/>
      <c r="TQ22" s="23"/>
      <c r="TR22" s="23"/>
      <c r="TS22" s="23"/>
      <c r="TT22" s="23"/>
      <c r="TU22" s="23"/>
      <c r="TV22" s="23"/>
      <c r="TW22" s="23"/>
      <c r="TX22" s="23"/>
      <c r="TY22" s="23"/>
      <c r="TZ22" s="23"/>
      <c r="UA22" s="23"/>
      <c r="UB22" s="23"/>
      <c r="UC22" s="23"/>
      <c r="UD22" s="23"/>
      <c r="UE22" s="23"/>
      <c r="UF22" s="23"/>
      <c r="UG22" s="23"/>
      <c r="UH22" s="23"/>
      <c r="UI22" s="23"/>
      <c r="UJ22" s="23"/>
      <c r="UK22" s="23"/>
      <c r="UL22" s="23"/>
      <c r="UM22" s="23"/>
      <c r="UN22" s="23"/>
      <c r="UO22" s="23"/>
      <c r="UP22" s="23"/>
      <c r="UQ22" s="23"/>
      <c r="UR22" s="23"/>
      <c r="US22" s="23"/>
      <c r="UT22" s="23"/>
      <c r="UU22" s="23"/>
      <c r="UV22" s="23"/>
      <c r="UW22" s="23"/>
      <c r="UX22" s="23"/>
      <c r="UY22" s="23"/>
      <c r="UZ22" s="23"/>
      <c r="VA22" s="23"/>
      <c r="VB22" s="23"/>
      <c r="VC22" s="23"/>
      <c r="VD22" s="23"/>
      <c r="VE22" s="23"/>
      <c r="VF22" s="23"/>
      <c r="VG22" s="23"/>
      <c r="VH22" s="23"/>
      <c r="VI22" s="23"/>
      <c r="VJ22" s="23"/>
      <c r="VK22" s="23"/>
      <c r="VL22" s="23"/>
      <c r="VM22" s="23"/>
      <c r="VN22" s="23"/>
      <c r="VO22" s="23"/>
      <c r="VP22" s="23"/>
      <c r="VQ22" s="23"/>
      <c r="VR22" s="23"/>
      <c r="VS22" s="23"/>
      <c r="VT22" s="23"/>
      <c r="VU22" s="23"/>
      <c r="VV22" s="23"/>
      <c r="VW22" s="23"/>
      <c r="VX22" s="23"/>
      <c r="VY22" s="23"/>
      <c r="VZ22" s="23"/>
      <c r="WA22" s="23"/>
      <c r="WB22" s="23"/>
      <c r="WC22" s="23"/>
      <c r="WD22" s="23"/>
      <c r="WE22" s="23"/>
      <c r="WF22" s="23"/>
      <c r="WG22" s="23"/>
      <c r="WH22" s="23"/>
      <c r="WI22" s="23"/>
      <c r="WJ22" s="23"/>
      <c r="WK22" s="23"/>
      <c r="WL22" s="23"/>
      <c r="WM22" s="23"/>
      <c r="WN22" s="23"/>
      <c r="WO22" s="23"/>
      <c r="WP22" s="23"/>
      <c r="WQ22" s="23"/>
      <c r="WR22" s="23"/>
      <c r="WS22" s="23"/>
      <c r="WT22" s="23"/>
      <c r="WU22" s="23"/>
      <c r="WV22" s="23"/>
      <c r="WW22" s="23"/>
      <c r="WX22" s="23"/>
      <c r="WY22" s="23"/>
      <c r="WZ22" s="23"/>
      <c r="XA22" s="23"/>
      <c r="XB22" s="23"/>
      <c r="XC22" s="23"/>
      <c r="XD22" s="23"/>
      <c r="XE22" s="23"/>
      <c r="XF22" s="23"/>
      <c r="XG22" s="23"/>
      <c r="XH22" s="23"/>
      <c r="XI22" s="23"/>
      <c r="XJ22" s="23"/>
      <c r="XK22" s="23"/>
      <c r="XL22" s="23"/>
      <c r="XM22" s="23"/>
      <c r="XN22" s="23"/>
      <c r="XO22" s="23"/>
      <c r="XP22" s="23"/>
      <c r="XQ22" s="23"/>
      <c r="XR22" s="23"/>
      <c r="XS22" s="23"/>
      <c r="XT22" s="23"/>
      <c r="XU22" s="23"/>
      <c r="XV22" s="23"/>
      <c r="XW22" s="23"/>
      <c r="XX22" s="23"/>
      <c r="XY22" s="23"/>
      <c r="XZ22" s="23"/>
      <c r="YA22" s="23"/>
      <c r="YB22" s="23"/>
      <c r="YC22" s="23"/>
      <c r="YD22" s="23"/>
      <c r="YE22" s="23"/>
      <c r="YF22" s="23"/>
      <c r="YG22" s="23"/>
      <c r="YH22" s="23"/>
      <c r="YI22" s="23"/>
      <c r="YJ22" s="23"/>
      <c r="YK22" s="23"/>
      <c r="YL22" s="23"/>
      <c r="YM22" s="23"/>
      <c r="YN22" s="23"/>
      <c r="YO22" s="23"/>
      <c r="YP22" s="23"/>
      <c r="YQ22" s="23"/>
      <c r="YR22" s="23"/>
      <c r="YS22" s="23"/>
      <c r="YT22" s="23"/>
      <c r="YU22" s="23"/>
      <c r="YV22" s="23"/>
      <c r="YW22" s="23"/>
      <c r="YX22" s="23"/>
      <c r="YY22" s="23"/>
      <c r="YZ22" s="23"/>
      <c r="ZA22" s="23"/>
      <c r="ZB22" s="23"/>
      <c r="ZC22" s="23"/>
      <c r="ZD22" s="23"/>
      <c r="ZE22" s="23"/>
      <c r="ZF22" s="23"/>
      <c r="ZG22" s="23"/>
      <c r="ZH22" s="23"/>
      <c r="ZI22" s="23"/>
      <c r="ZJ22" s="23"/>
      <c r="ZK22" s="23"/>
      <c r="ZL22" s="23"/>
      <c r="ZM22" s="23"/>
      <c r="ZN22" s="23"/>
      <c r="ZO22" s="23"/>
      <c r="ZP22" s="23"/>
      <c r="ZQ22" s="23"/>
      <c r="ZR22" s="23"/>
      <c r="ZS22" s="23"/>
      <c r="ZT22" s="23"/>
      <c r="ZU22" s="23"/>
      <c r="ZV22" s="23"/>
      <c r="ZW22" s="23"/>
      <c r="ZX22" s="23"/>
      <c r="ZY22" s="23"/>
      <c r="ZZ22" s="23"/>
      <c r="AAA22" s="23"/>
      <c r="AAB22" s="23"/>
      <c r="AAC22" s="23"/>
      <c r="AAD22" s="23"/>
      <c r="AAE22" s="23"/>
      <c r="AAF22" s="23"/>
      <c r="AAG22" s="23"/>
      <c r="AAH22" s="23"/>
      <c r="AAI22" s="23"/>
      <c r="AAJ22" s="23"/>
      <c r="AAK22" s="23"/>
      <c r="AAL22" s="23"/>
      <c r="AAM22" s="23"/>
      <c r="AAN22" s="23"/>
      <c r="AAO22" s="23"/>
      <c r="AAP22" s="23"/>
      <c r="AAQ22" s="23"/>
      <c r="AAR22" s="23"/>
      <c r="AAS22" s="23"/>
      <c r="AAT22" s="23"/>
      <c r="AAU22" s="23"/>
      <c r="AAV22" s="23"/>
      <c r="AAW22" s="23"/>
    </row>
    <row r="23" spans="1:725" s="18" customFormat="1">
      <c r="A23" s="22"/>
      <c r="B23" s="149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  <c r="IW23" s="23"/>
      <c r="IX23" s="23"/>
      <c r="IY23" s="23"/>
      <c r="IZ23" s="23"/>
      <c r="JA23" s="23"/>
      <c r="JB23" s="23"/>
      <c r="JC23" s="23"/>
      <c r="JD23" s="23"/>
      <c r="JE23" s="23"/>
      <c r="JF23" s="23"/>
      <c r="JG23" s="23"/>
      <c r="JH23" s="23"/>
      <c r="JI23" s="23"/>
      <c r="JJ23" s="23"/>
      <c r="JK23" s="23"/>
      <c r="JL23" s="23"/>
      <c r="JM23" s="23"/>
      <c r="JN23" s="23"/>
      <c r="JO23" s="23"/>
      <c r="JP23" s="23"/>
      <c r="JQ23" s="23"/>
      <c r="JR23" s="23"/>
      <c r="JS23" s="23"/>
      <c r="JT23" s="23"/>
      <c r="JU23" s="23"/>
      <c r="JV23" s="23"/>
      <c r="JW23" s="23"/>
      <c r="JX23" s="23"/>
      <c r="JY23" s="23"/>
      <c r="JZ23" s="23"/>
      <c r="KA23" s="23"/>
      <c r="KB23" s="23"/>
      <c r="KC23" s="23"/>
      <c r="KD23" s="23"/>
      <c r="KE23" s="23"/>
      <c r="KF23" s="23"/>
      <c r="KG23" s="23"/>
      <c r="KH23" s="23"/>
      <c r="KI23" s="23"/>
      <c r="KJ23" s="23"/>
      <c r="KK23" s="23"/>
      <c r="KL23" s="23"/>
      <c r="KM23" s="23"/>
      <c r="KN23" s="23"/>
      <c r="KO23" s="23"/>
      <c r="KP23" s="23"/>
      <c r="KQ23" s="23"/>
      <c r="KR23" s="23"/>
      <c r="KS23" s="23"/>
      <c r="KT23" s="23"/>
      <c r="KU23" s="23"/>
      <c r="KV23" s="23"/>
      <c r="KW23" s="23"/>
      <c r="KX23" s="23"/>
      <c r="KY23" s="23"/>
      <c r="KZ23" s="23"/>
      <c r="LA23" s="23"/>
      <c r="LB23" s="23"/>
      <c r="LC23" s="23"/>
      <c r="LD23" s="23"/>
      <c r="LE23" s="23"/>
      <c r="LF23" s="23"/>
      <c r="LG23" s="23"/>
      <c r="LH23" s="23"/>
      <c r="LI23" s="23"/>
      <c r="LJ23" s="23"/>
      <c r="LK23" s="23"/>
      <c r="LL23" s="23"/>
      <c r="LM23" s="23"/>
      <c r="LN23" s="23"/>
      <c r="LO23" s="23"/>
      <c r="LP23" s="23"/>
      <c r="LQ23" s="23"/>
      <c r="LR23" s="23"/>
      <c r="LS23" s="23"/>
      <c r="LT23" s="23"/>
      <c r="LU23" s="23"/>
      <c r="LV23" s="23"/>
      <c r="LW23" s="23"/>
      <c r="LX23" s="23"/>
      <c r="LY23" s="23"/>
      <c r="LZ23" s="23"/>
      <c r="MA23" s="23"/>
      <c r="MB23" s="23"/>
      <c r="MC23" s="23"/>
      <c r="MD23" s="23"/>
      <c r="ME23" s="23"/>
      <c r="MF23" s="23"/>
      <c r="MG23" s="23"/>
      <c r="MH23" s="23"/>
      <c r="MI23" s="23"/>
      <c r="MJ23" s="23"/>
      <c r="MK23" s="23"/>
      <c r="ML23" s="23"/>
      <c r="MM23" s="23"/>
      <c r="MN23" s="23"/>
      <c r="MO23" s="23"/>
      <c r="MP23" s="23"/>
      <c r="MQ23" s="23"/>
      <c r="MR23" s="23"/>
      <c r="MS23" s="23"/>
      <c r="MT23" s="23"/>
      <c r="MU23" s="23"/>
      <c r="MV23" s="23"/>
      <c r="MW23" s="23"/>
      <c r="MX23" s="23"/>
      <c r="MY23" s="23"/>
      <c r="MZ23" s="23"/>
      <c r="NA23" s="23"/>
      <c r="NB23" s="23"/>
      <c r="NC23" s="23"/>
      <c r="ND23" s="23"/>
      <c r="NE23" s="23"/>
      <c r="NF23" s="23"/>
      <c r="NG23" s="23"/>
      <c r="NH23" s="23"/>
      <c r="NI23" s="23"/>
      <c r="NJ23" s="23"/>
      <c r="NK23" s="23"/>
      <c r="NL23" s="23"/>
      <c r="NM23" s="23"/>
      <c r="NN23" s="23"/>
      <c r="NO23" s="23"/>
      <c r="NP23" s="23"/>
      <c r="NQ23" s="23"/>
      <c r="NR23" s="23"/>
      <c r="NS23" s="23"/>
      <c r="NT23" s="23"/>
      <c r="NU23" s="23"/>
      <c r="NV23" s="23"/>
      <c r="NW23" s="23"/>
      <c r="NX23" s="23"/>
      <c r="NY23" s="23"/>
      <c r="NZ23" s="23"/>
      <c r="OA23" s="23"/>
      <c r="OB23" s="23"/>
      <c r="OC23" s="23"/>
      <c r="OD23" s="23"/>
      <c r="OE23" s="23"/>
      <c r="OF23" s="23"/>
      <c r="OG23" s="23"/>
      <c r="OH23" s="23"/>
      <c r="OI23" s="23"/>
      <c r="OJ23" s="23"/>
      <c r="OK23" s="23"/>
      <c r="OL23" s="23"/>
      <c r="OM23" s="23"/>
      <c r="ON23" s="23"/>
      <c r="OO23" s="23"/>
      <c r="OP23" s="23"/>
      <c r="OQ23" s="23"/>
      <c r="OR23" s="23"/>
      <c r="OS23" s="23"/>
      <c r="OT23" s="23"/>
      <c r="OU23" s="23"/>
      <c r="OV23" s="23"/>
      <c r="OW23" s="23"/>
      <c r="OX23" s="23"/>
      <c r="OY23" s="23"/>
      <c r="OZ23" s="23"/>
      <c r="PA23" s="23"/>
      <c r="PB23" s="23"/>
      <c r="PC23" s="23"/>
      <c r="PD23" s="23"/>
      <c r="PE23" s="23"/>
      <c r="PF23" s="23"/>
      <c r="PG23" s="23"/>
      <c r="PH23" s="23"/>
      <c r="PI23" s="23"/>
      <c r="PJ23" s="23"/>
      <c r="PK23" s="23"/>
      <c r="PL23" s="23"/>
      <c r="PM23" s="23"/>
      <c r="PN23" s="23"/>
      <c r="PO23" s="23"/>
      <c r="PP23" s="23"/>
      <c r="PQ23" s="23"/>
      <c r="PR23" s="23"/>
      <c r="PS23" s="23"/>
      <c r="PT23" s="23"/>
      <c r="PU23" s="23"/>
      <c r="PV23" s="23"/>
      <c r="PW23" s="23"/>
      <c r="PX23" s="23"/>
      <c r="PY23" s="23"/>
      <c r="PZ23" s="23"/>
      <c r="QA23" s="23"/>
      <c r="QB23" s="23"/>
      <c r="QC23" s="23"/>
      <c r="QD23" s="23"/>
      <c r="QE23" s="23"/>
      <c r="QF23" s="23"/>
      <c r="QG23" s="23"/>
      <c r="QH23" s="23"/>
      <c r="QI23" s="23"/>
      <c r="QJ23" s="23"/>
      <c r="QK23" s="23"/>
      <c r="QL23" s="23"/>
      <c r="QM23" s="23"/>
      <c r="QN23" s="23"/>
      <c r="QO23" s="23"/>
      <c r="QP23" s="23"/>
      <c r="QQ23" s="23"/>
      <c r="QR23" s="23"/>
      <c r="QS23" s="23"/>
      <c r="QT23" s="23"/>
      <c r="QU23" s="23"/>
      <c r="QV23" s="23"/>
      <c r="QW23" s="23"/>
      <c r="QX23" s="23"/>
      <c r="QY23" s="23"/>
      <c r="QZ23" s="23"/>
      <c r="RA23" s="23"/>
      <c r="RB23" s="23"/>
      <c r="RC23" s="23"/>
      <c r="RD23" s="23"/>
      <c r="RE23" s="23"/>
      <c r="RF23" s="23"/>
      <c r="RG23" s="23"/>
      <c r="RH23" s="23"/>
      <c r="RI23" s="23"/>
      <c r="RJ23" s="23"/>
      <c r="RK23" s="23"/>
      <c r="RL23" s="23"/>
      <c r="RM23" s="23"/>
      <c r="RN23" s="23"/>
      <c r="RO23" s="23"/>
      <c r="RP23" s="23"/>
      <c r="RQ23" s="23"/>
      <c r="RR23" s="23"/>
      <c r="RS23" s="23"/>
      <c r="RT23" s="23"/>
      <c r="RU23" s="23"/>
      <c r="RV23" s="23"/>
      <c r="RW23" s="23"/>
      <c r="RX23" s="23"/>
      <c r="RY23" s="23"/>
      <c r="RZ23" s="23"/>
      <c r="SA23" s="23"/>
      <c r="SB23" s="23"/>
      <c r="SC23" s="23"/>
      <c r="SD23" s="23"/>
      <c r="SE23" s="23"/>
      <c r="SF23" s="23"/>
      <c r="SG23" s="23"/>
      <c r="SH23" s="23"/>
      <c r="SI23" s="23"/>
      <c r="SJ23" s="23"/>
      <c r="SK23" s="23"/>
      <c r="SL23" s="23"/>
      <c r="SM23" s="23"/>
      <c r="SN23" s="23"/>
      <c r="SO23" s="23"/>
      <c r="SP23" s="23"/>
      <c r="SQ23" s="23"/>
      <c r="SR23" s="23"/>
      <c r="SS23" s="23"/>
      <c r="ST23" s="23"/>
      <c r="SU23" s="23"/>
      <c r="SV23" s="23"/>
      <c r="SW23" s="23"/>
      <c r="SX23" s="23"/>
      <c r="SY23" s="23"/>
      <c r="SZ23" s="23"/>
      <c r="TA23" s="23"/>
      <c r="TB23" s="23"/>
      <c r="TC23" s="23"/>
      <c r="TD23" s="23"/>
      <c r="TE23" s="23"/>
      <c r="TF23" s="23"/>
      <c r="TG23" s="23"/>
      <c r="TH23" s="23"/>
      <c r="TI23" s="23"/>
      <c r="TJ23" s="23"/>
      <c r="TK23" s="23"/>
      <c r="TL23" s="23"/>
      <c r="TM23" s="23"/>
      <c r="TN23" s="23"/>
      <c r="TO23" s="23"/>
      <c r="TP23" s="23"/>
      <c r="TQ23" s="23"/>
      <c r="TR23" s="23"/>
      <c r="TS23" s="23"/>
      <c r="TT23" s="23"/>
      <c r="TU23" s="23"/>
      <c r="TV23" s="23"/>
      <c r="TW23" s="23"/>
      <c r="TX23" s="23"/>
      <c r="TY23" s="23"/>
      <c r="TZ23" s="23"/>
      <c r="UA23" s="23"/>
      <c r="UB23" s="23"/>
      <c r="UC23" s="23"/>
      <c r="UD23" s="23"/>
      <c r="UE23" s="23"/>
      <c r="UF23" s="23"/>
      <c r="UG23" s="23"/>
      <c r="UH23" s="23"/>
      <c r="UI23" s="23"/>
      <c r="UJ23" s="23"/>
      <c r="UK23" s="23"/>
      <c r="UL23" s="23"/>
      <c r="UM23" s="23"/>
      <c r="UN23" s="23"/>
      <c r="UO23" s="23"/>
      <c r="UP23" s="23"/>
      <c r="UQ23" s="23"/>
      <c r="UR23" s="23"/>
      <c r="US23" s="23"/>
      <c r="UT23" s="23"/>
      <c r="UU23" s="23"/>
      <c r="UV23" s="23"/>
      <c r="UW23" s="23"/>
      <c r="UX23" s="23"/>
      <c r="UY23" s="23"/>
      <c r="UZ23" s="23"/>
      <c r="VA23" s="23"/>
      <c r="VB23" s="23"/>
      <c r="VC23" s="23"/>
      <c r="VD23" s="23"/>
      <c r="VE23" s="23"/>
      <c r="VF23" s="23"/>
      <c r="VG23" s="23"/>
      <c r="VH23" s="23"/>
      <c r="VI23" s="23"/>
      <c r="VJ23" s="23"/>
      <c r="VK23" s="23"/>
      <c r="VL23" s="23"/>
      <c r="VM23" s="23"/>
      <c r="VN23" s="23"/>
      <c r="VO23" s="23"/>
      <c r="VP23" s="23"/>
      <c r="VQ23" s="23"/>
      <c r="VR23" s="23"/>
      <c r="VS23" s="23"/>
      <c r="VT23" s="23"/>
      <c r="VU23" s="23"/>
      <c r="VV23" s="23"/>
      <c r="VW23" s="23"/>
      <c r="VX23" s="23"/>
      <c r="VY23" s="23"/>
      <c r="VZ23" s="23"/>
      <c r="WA23" s="23"/>
      <c r="WB23" s="23"/>
      <c r="WC23" s="23"/>
      <c r="WD23" s="23"/>
      <c r="WE23" s="23"/>
      <c r="WF23" s="23"/>
      <c r="WG23" s="23"/>
      <c r="WH23" s="23"/>
      <c r="WI23" s="23"/>
      <c r="WJ23" s="23"/>
      <c r="WK23" s="23"/>
      <c r="WL23" s="23"/>
      <c r="WM23" s="23"/>
      <c r="WN23" s="23"/>
      <c r="WO23" s="23"/>
      <c r="WP23" s="23"/>
      <c r="WQ23" s="23"/>
      <c r="WR23" s="23"/>
      <c r="WS23" s="23"/>
      <c r="WT23" s="23"/>
      <c r="WU23" s="23"/>
      <c r="WV23" s="23"/>
      <c r="WW23" s="23"/>
      <c r="WX23" s="23"/>
      <c r="WY23" s="23"/>
      <c r="WZ23" s="23"/>
      <c r="XA23" s="23"/>
      <c r="XB23" s="23"/>
      <c r="XC23" s="23"/>
      <c r="XD23" s="23"/>
      <c r="XE23" s="23"/>
      <c r="XF23" s="23"/>
      <c r="XG23" s="23"/>
      <c r="XH23" s="23"/>
      <c r="XI23" s="23"/>
      <c r="XJ23" s="23"/>
      <c r="XK23" s="23"/>
      <c r="XL23" s="23"/>
      <c r="XM23" s="23"/>
      <c r="XN23" s="23"/>
      <c r="XO23" s="23"/>
      <c r="XP23" s="23"/>
      <c r="XQ23" s="23"/>
      <c r="XR23" s="23"/>
      <c r="XS23" s="23"/>
      <c r="XT23" s="23"/>
      <c r="XU23" s="23"/>
      <c r="XV23" s="23"/>
      <c r="XW23" s="23"/>
      <c r="XX23" s="23"/>
      <c r="XY23" s="23"/>
      <c r="XZ23" s="23"/>
      <c r="YA23" s="23"/>
      <c r="YB23" s="23"/>
      <c r="YC23" s="23"/>
      <c r="YD23" s="23"/>
      <c r="YE23" s="23"/>
      <c r="YF23" s="23"/>
      <c r="YG23" s="23"/>
      <c r="YH23" s="23"/>
      <c r="YI23" s="23"/>
      <c r="YJ23" s="23"/>
      <c r="YK23" s="23"/>
      <c r="YL23" s="23"/>
      <c r="YM23" s="23"/>
      <c r="YN23" s="23"/>
      <c r="YO23" s="23"/>
      <c r="YP23" s="23"/>
      <c r="YQ23" s="23"/>
      <c r="YR23" s="23"/>
      <c r="YS23" s="23"/>
      <c r="YT23" s="23"/>
      <c r="YU23" s="23"/>
      <c r="YV23" s="23"/>
      <c r="YW23" s="23"/>
      <c r="YX23" s="23"/>
      <c r="YY23" s="23"/>
      <c r="YZ23" s="23"/>
      <c r="ZA23" s="23"/>
      <c r="ZB23" s="23"/>
      <c r="ZC23" s="23"/>
      <c r="ZD23" s="23"/>
      <c r="ZE23" s="23"/>
      <c r="ZF23" s="23"/>
      <c r="ZG23" s="23"/>
      <c r="ZH23" s="23"/>
      <c r="ZI23" s="23"/>
      <c r="ZJ23" s="23"/>
      <c r="ZK23" s="23"/>
      <c r="ZL23" s="23"/>
      <c r="ZM23" s="23"/>
      <c r="ZN23" s="23"/>
      <c r="ZO23" s="23"/>
      <c r="ZP23" s="23"/>
      <c r="ZQ23" s="23"/>
      <c r="ZR23" s="23"/>
      <c r="ZS23" s="23"/>
      <c r="ZT23" s="23"/>
      <c r="ZU23" s="23"/>
      <c r="ZV23" s="23"/>
      <c r="ZW23" s="23"/>
      <c r="ZX23" s="23"/>
      <c r="ZY23" s="23"/>
      <c r="ZZ23" s="23"/>
      <c r="AAA23" s="23"/>
      <c r="AAB23" s="23"/>
      <c r="AAC23" s="23"/>
      <c r="AAD23" s="23"/>
      <c r="AAE23" s="23"/>
      <c r="AAF23" s="23"/>
      <c r="AAG23" s="23"/>
      <c r="AAH23" s="23"/>
      <c r="AAI23" s="23"/>
      <c r="AAJ23" s="23"/>
      <c r="AAK23" s="23"/>
      <c r="AAL23" s="23"/>
      <c r="AAM23" s="23"/>
      <c r="AAN23" s="23"/>
      <c r="AAO23" s="23"/>
      <c r="AAP23" s="23"/>
      <c r="AAQ23" s="23"/>
      <c r="AAR23" s="23"/>
      <c r="AAS23" s="23"/>
      <c r="AAT23" s="23"/>
      <c r="AAU23" s="23"/>
      <c r="AAV23" s="23"/>
      <c r="AAW23" s="23"/>
    </row>
    <row r="24" spans="1:725">
      <c r="A24" s="24"/>
      <c r="B24" s="2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5"/>
      <c r="IJ24" s="25"/>
      <c r="IK24" s="25"/>
      <c r="IL24" s="25"/>
      <c r="IM24" s="25"/>
      <c r="IN24" s="25"/>
      <c r="IO24" s="25"/>
      <c r="IP24" s="25"/>
      <c r="IQ24" s="25"/>
      <c r="IR24" s="25"/>
      <c r="IS24" s="25"/>
      <c r="IT24" s="25"/>
      <c r="IU24" s="25"/>
      <c r="IV24" s="25"/>
      <c r="IW24" s="25"/>
      <c r="IX24" s="25"/>
      <c r="IY24" s="25"/>
      <c r="IZ24" s="25"/>
      <c r="JA24" s="25"/>
      <c r="JB24" s="25"/>
      <c r="JC24" s="25"/>
      <c r="JD24" s="25"/>
      <c r="JE24" s="25"/>
      <c r="JF24" s="25"/>
      <c r="JG24" s="25"/>
      <c r="JH24" s="25"/>
      <c r="JI24" s="25"/>
      <c r="JJ24" s="25"/>
      <c r="JK24" s="25"/>
      <c r="JL24" s="25"/>
      <c r="JM24" s="25"/>
      <c r="JN24" s="25"/>
      <c r="JO24" s="25"/>
      <c r="JP24" s="25"/>
      <c r="JQ24" s="25"/>
      <c r="JR24" s="25"/>
      <c r="JS24" s="25"/>
      <c r="JT24" s="25"/>
      <c r="JU24" s="25"/>
      <c r="JV24" s="25"/>
      <c r="JW24" s="25"/>
      <c r="JX24" s="25"/>
      <c r="JY24" s="25"/>
      <c r="JZ24" s="25"/>
      <c r="KA24" s="25"/>
      <c r="KB24" s="25"/>
      <c r="KC24" s="25"/>
      <c r="KD24" s="25"/>
      <c r="KE24" s="25"/>
      <c r="KF24" s="25"/>
      <c r="KG24" s="25"/>
      <c r="KH24" s="25"/>
      <c r="KI24" s="25"/>
      <c r="KJ24" s="25"/>
      <c r="KK24" s="25"/>
      <c r="KL24" s="25"/>
      <c r="KM24" s="25"/>
      <c r="KN24" s="25"/>
      <c r="KO24" s="25"/>
      <c r="KP24" s="25"/>
      <c r="KQ24" s="25"/>
      <c r="KR24" s="25"/>
      <c r="KS24" s="25"/>
      <c r="KT24" s="25"/>
      <c r="KU24" s="25"/>
      <c r="KV24" s="25"/>
      <c r="KW24" s="25"/>
      <c r="KX24" s="25"/>
      <c r="KY24" s="25"/>
      <c r="KZ24" s="25"/>
      <c r="LA24" s="25"/>
      <c r="LB24" s="25"/>
      <c r="LC24" s="25"/>
      <c r="LD24" s="25"/>
      <c r="LE24" s="25"/>
      <c r="LF24" s="25"/>
      <c r="LG24" s="25"/>
      <c r="LH24" s="25"/>
      <c r="LI24" s="25"/>
      <c r="LJ24" s="25"/>
      <c r="LK24" s="25"/>
      <c r="LL24" s="25"/>
      <c r="LM24" s="25"/>
      <c r="LN24" s="25"/>
      <c r="LO24" s="25"/>
      <c r="LP24" s="25"/>
      <c r="LQ24" s="25"/>
      <c r="LR24" s="25"/>
      <c r="LS24" s="25"/>
      <c r="LT24" s="25"/>
      <c r="LU24" s="25"/>
      <c r="LV24" s="25"/>
      <c r="LW24" s="25"/>
      <c r="LX24" s="25"/>
      <c r="LY24" s="25"/>
      <c r="LZ24" s="25"/>
      <c r="MA24" s="25"/>
      <c r="MB24" s="25"/>
      <c r="MC24" s="25"/>
      <c r="MD24" s="25"/>
      <c r="ME24" s="25"/>
      <c r="MF24" s="25"/>
      <c r="MG24" s="25"/>
      <c r="MH24" s="25"/>
      <c r="MI24" s="25"/>
      <c r="MJ24" s="25"/>
      <c r="MK24" s="25"/>
      <c r="ML24" s="25"/>
      <c r="MM24" s="25"/>
      <c r="MN24" s="25"/>
      <c r="MO24" s="25"/>
      <c r="MP24" s="25"/>
      <c r="MQ24" s="25"/>
      <c r="MR24" s="25"/>
      <c r="MS24" s="25"/>
      <c r="MT24" s="25"/>
      <c r="MU24" s="25"/>
      <c r="MV24" s="25"/>
      <c r="MW24" s="25"/>
      <c r="MX24" s="25"/>
      <c r="MY24" s="25"/>
      <c r="MZ24" s="25"/>
      <c r="NA24" s="25"/>
      <c r="NB24" s="25"/>
      <c r="NC24" s="25"/>
      <c r="ND24" s="25"/>
      <c r="NE24" s="25"/>
      <c r="NF24" s="25"/>
      <c r="NG24" s="25"/>
      <c r="NH24" s="25"/>
      <c r="NI24" s="25"/>
      <c r="NJ24" s="25"/>
      <c r="NK24" s="25"/>
      <c r="NL24" s="25"/>
      <c r="NM24" s="25"/>
      <c r="NN24" s="25"/>
      <c r="NO24" s="25"/>
      <c r="NP24" s="25"/>
      <c r="NQ24" s="25"/>
      <c r="NR24" s="25"/>
      <c r="NS24" s="25"/>
      <c r="NT24" s="25"/>
      <c r="NU24" s="25"/>
      <c r="NV24" s="25"/>
      <c r="NW24" s="25"/>
      <c r="NX24" s="25"/>
      <c r="NY24" s="25"/>
      <c r="NZ24" s="25"/>
      <c r="OA24" s="25"/>
      <c r="OB24" s="25"/>
      <c r="OC24" s="25"/>
      <c r="OD24" s="25"/>
      <c r="OE24" s="25"/>
      <c r="OF24" s="25"/>
      <c r="OG24" s="25"/>
      <c r="OH24" s="25"/>
      <c r="OI24" s="25"/>
      <c r="OJ24" s="25"/>
      <c r="OK24" s="25"/>
      <c r="OL24" s="25"/>
      <c r="OM24" s="25"/>
      <c r="ON24" s="25"/>
      <c r="OO24" s="25"/>
      <c r="OP24" s="25"/>
      <c r="OQ24" s="25"/>
      <c r="OR24" s="25"/>
      <c r="OS24" s="25"/>
      <c r="OT24" s="25"/>
      <c r="OU24" s="25"/>
      <c r="OV24" s="25"/>
      <c r="OW24" s="25"/>
      <c r="OX24" s="25"/>
      <c r="OY24" s="25"/>
      <c r="OZ24" s="25"/>
      <c r="PA24" s="25"/>
      <c r="PB24" s="25"/>
      <c r="PC24" s="25"/>
      <c r="PD24" s="25"/>
      <c r="PE24" s="25"/>
      <c r="PF24" s="25"/>
      <c r="PG24" s="25"/>
      <c r="PH24" s="25"/>
      <c r="PI24" s="25"/>
      <c r="PJ24" s="25"/>
      <c r="PK24" s="25"/>
      <c r="PL24" s="25"/>
      <c r="PM24" s="25"/>
      <c r="PN24" s="25"/>
      <c r="PO24" s="25"/>
      <c r="PP24" s="25"/>
      <c r="PQ24" s="25"/>
      <c r="PR24" s="25"/>
      <c r="PS24" s="25"/>
      <c r="PT24" s="25"/>
      <c r="PU24" s="25"/>
      <c r="PV24" s="25"/>
      <c r="PW24" s="25"/>
      <c r="PX24" s="25"/>
      <c r="PY24" s="25"/>
      <c r="PZ24" s="25"/>
      <c r="QA24" s="25"/>
      <c r="QB24" s="25"/>
      <c r="QC24" s="25"/>
      <c r="QD24" s="25"/>
      <c r="QE24" s="25"/>
      <c r="QF24" s="25"/>
      <c r="QG24" s="25"/>
      <c r="QH24" s="25"/>
      <c r="QI24" s="25"/>
      <c r="QJ24" s="25"/>
      <c r="QK24" s="25"/>
      <c r="QL24" s="25"/>
      <c r="QM24" s="25"/>
      <c r="QN24" s="25"/>
      <c r="QO24" s="25"/>
      <c r="QP24" s="25"/>
      <c r="QQ24" s="25"/>
      <c r="QR24" s="25"/>
      <c r="QS24" s="25"/>
      <c r="QT24" s="25"/>
      <c r="QU24" s="25"/>
      <c r="QV24" s="25"/>
      <c r="QW24" s="25"/>
      <c r="QX24" s="25"/>
      <c r="QY24" s="25"/>
      <c r="QZ24" s="25"/>
      <c r="RA24" s="25"/>
      <c r="RB24" s="25"/>
      <c r="RC24" s="25"/>
      <c r="RD24" s="25"/>
      <c r="RE24" s="25"/>
      <c r="RF24" s="25"/>
      <c r="RG24" s="25"/>
      <c r="RH24" s="25"/>
      <c r="RI24" s="25"/>
      <c r="RJ24" s="25"/>
      <c r="RK24" s="25"/>
      <c r="RL24" s="25"/>
      <c r="RM24" s="25"/>
      <c r="RN24" s="25"/>
      <c r="RO24" s="25"/>
      <c r="RP24" s="25"/>
      <c r="RQ24" s="25"/>
      <c r="RR24" s="25"/>
      <c r="RS24" s="25"/>
      <c r="RT24" s="25"/>
      <c r="RU24" s="25"/>
      <c r="RV24" s="25"/>
      <c r="RW24" s="25"/>
      <c r="RX24" s="25"/>
      <c r="RY24" s="25"/>
      <c r="RZ24" s="25"/>
      <c r="SA24" s="25"/>
      <c r="SB24" s="25"/>
      <c r="SC24" s="25"/>
      <c r="SD24" s="25"/>
      <c r="SE24" s="25"/>
      <c r="SF24" s="25"/>
      <c r="SG24" s="25"/>
      <c r="SH24" s="25"/>
      <c r="SI24" s="25"/>
      <c r="SJ24" s="25"/>
      <c r="SK24" s="25"/>
      <c r="SL24" s="25"/>
      <c r="SM24" s="25"/>
      <c r="SN24" s="25"/>
      <c r="SO24" s="25"/>
      <c r="SP24" s="25"/>
      <c r="SQ24" s="25"/>
      <c r="SR24" s="25"/>
      <c r="SS24" s="25"/>
      <c r="ST24" s="25"/>
      <c r="SU24" s="25"/>
      <c r="SV24" s="25"/>
      <c r="SW24" s="25"/>
      <c r="SX24" s="25"/>
      <c r="SY24" s="25"/>
      <c r="SZ24" s="25"/>
      <c r="TA24" s="25"/>
      <c r="TB24" s="25"/>
      <c r="TC24" s="25"/>
      <c r="TD24" s="25"/>
      <c r="TE24" s="25"/>
      <c r="TF24" s="25"/>
      <c r="TG24" s="25"/>
      <c r="TH24" s="25"/>
      <c r="TI24" s="25"/>
      <c r="TJ24" s="25"/>
      <c r="TK24" s="25"/>
      <c r="TL24" s="25"/>
      <c r="TM24" s="25"/>
      <c r="TN24" s="25"/>
      <c r="TO24" s="25"/>
      <c r="TP24" s="25"/>
      <c r="TQ24" s="25"/>
      <c r="TR24" s="25"/>
      <c r="TS24" s="25"/>
      <c r="TT24" s="25"/>
      <c r="TU24" s="25"/>
      <c r="TV24" s="25"/>
      <c r="TW24" s="25"/>
      <c r="TX24" s="25"/>
      <c r="TY24" s="25"/>
      <c r="TZ24" s="25"/>
      <c r="UA24" s="25"/>
      <c r="UB24" s="25"/>
      <c r="UC24" s="25"/>
      <c r="UD24" s="25"/>
      <c r="UE24" s="25"/>
      <c r="UF24" s="25"/>
      <c r="UG24" s="25"/>
      <c r="UH24" s="25"/>
      <c r="UI24" s="25"/>
      <c r="UJ24" s="25"/>
      <c r="UK24" s="25"/>
      <c r="UL24" s="25"/>
      <c r="UM24" s="25"/>
      <c r="UN24" s="25"/>
      <c r="UO24" s="25"/>
      <c r="UP24" s="25"/>
      <c r="UQ24" s="25"/>
      <c r="UR24" s="25"/>
      <c r="US24" s="25"/>
      <c r="UT24" s="25"/>
      <c r="UU24" s="25"/>
      <c r="UV24" s="25"/>
      <c r="UW24" s="25"/>
      <c r="UX24" s="25"/>
      <c r="UY24" s="25"/>
      <c r="UZ24" s="25"/>
      <c r="VA24" s="25"/>
      <c r="VB24" s="25"/>
      <c r="VC24" s="25"/>
      <c r="VD24" s="25"/>
      <c r="VE24" s="25"/>
      <c r="VF24" s="25"/>
      <c r="VG24" s="25"/>
      <c r="VH24" s="25"/>
      <c r="VI24" s="25"/>
      <c r="VJ24" s="25"/>
      <c r="VK24" s="25"/>
      <c r="VL24" s="25"/>
      <c r="VM24" s="25"/>
      <c r="VN24" s="25"/>
      <c r="VO24" s="25"/>
      <c r="VP24" s="25"/>
      <c r="VQ24" s="25"/>
      <c r="VR24" s="25"/>
      <c r="VS24" s="25"/>
      <c r="VT24" s="25"/>
      <c r="VU24" s="25"/>
      <c r="VV24" s="25"/>
      <c r="VW24" s="25"/>
      <c r="VX24" s="25"/>
      <c r="VY24" s="25"/>
      <c r="VZ24" s="25"/>
      <c r="WA24" s="25"/>
      <c r="WB24" s="25"/>
      <c r="WC24" s="25"/>
      <c r="WD24" s="25"/>
      <c r="WE24" s="25"/>
      <c r="WF24" s="25"/>
      <c r="WG24" s="25"/>
      <c r="WH24" s="25"/>
      <c r="WI24" s="25"/>
      <c r="WJ24" s="25"/>
      <c r="WK24" s="25"/>
      <c r="WL24" s="25"/>
      <c r="WM24" s="25"/>
      <c r="WN24" s="25"/>
      <c r="WO24" s="25"/>
      <c r="WP24" s="25"/>
      <c r="WQ24" s="25"/>
      <c r="WR24" s="25"/>
      <c r="WS24" s="25"/>
      <c r="WT24" s="25"/>
      <c r="WU24" s="25"/>
      <c r="WV24" s="25"/>
      <c r="WW24" s="25"/>
      <c r="WX24" s="25"/>
      <c r="WY24" s="25"/>
      <c r="WZ24" s="25"/>
      <c r="XA24" s="25"/>
      <c r="XB24" s="25"/>
      <c r="XC24" s="25"/>
      <c r="XD24" s="25"/>
      <c r="XE24" s="25"/>
      <c r="XF24" s="25"/>
      <c r="XG24" s="25"/>
      <c r="XH24" s="25"/>
      <c r="XI24" s="25"/>
      <c r="XJ24" s="25"/>
      <c r="XK24" s="25"/>
      <c r="XL24" s="25"/>
      <c r="XM24" s="25"/>
      <c r="XN24" s="25"/>
      <c r="XO24" s="25"/>
      <c r="XP24" s="25"/>
      <c r="XQ24" s="25"/>
      <c r="XR24" s="25"/>
      <c r="XS24" s="25"/>
      <c r="XT24" s="25"/>
      <c r="XU24" s="25"/>
      <c r="XV24" s="25"/>
      <c r="XW24" s="25"/>
      <c r="XX24" s="25"/>
      <c r="XY24" s="25"/>
      <c r="XZ24" s="25"/>
      <c r="YA24" s="25"/>
      <c r="YB24" s="25"/>
      <c r="YC24" s="25"/>
      <c r="YD24" s="25"/>
      <c r="YE24" s="25"/>
      <c r="YF24" s="25"/>
      <c r="YG24" s="25"/>
      <c r="YH24" s="25"/>
      <c r="YI24" s="25"/>
      <c r="YJ24" s="25"/>
      <c r="YK24" s="25"/>
      <c r="YL24" s="25"/>
      <c r="YM24" s="25"/>
      <c r="YN24" s="25"/>
      <c r="YO24" s="25"/>
      <c r="YP24" s="25"/>
      <c r="YQ24" s="25"/>
      <c r="YR24" s="25"/>
      <c r="YS24" s="25"/>
      <c r="YT24" s="25"/>
      <c r="YU24" s="25"/>
      <c r="YV24" s="25"/>
      <c r="YW24" s="25"/>
      <c r="YX24" s="25"/>
      <c r="YY24" s="25"/>
      <c r="YZ24" s="25"/>
      <c r="ZA24" s="25"/>
      <c r="ZB24" s="25"/>
      <c r="ZC24" s="25"/>
      <c r="ZD24" s="25"/>
      <c r="ZE24" s="25"/>
      <c r="ZF24" s="25"/>
      <c r="ZG24" s="25"/>
      <c r="ZH24" s="25"/>
      <c r="ZI24" s="25"/>
      <c r="ZJ24" s="25"/>
      <c r="ZK24" s="25"/>
      <c r="ZL24" s="25"/>
      <c r="ZM24" s="25"/>
      <c r="ZN24" s="25"/>
      <c r="ZO24" s="25"/>
      <c r="ZP24" s="25"/>
      <c r="ZQ24" s="25"/>
      <c r="ZR24" s="25"/>
      <c r="ZS24" s="25"/>
      <c r="ZT24" s="25"/>
      <c r="ZU24" s="25"/>
      <c r="ZV24" s="25"/>
      <c r="ZW24" s="25"/>
      <c r="ZX24" s="25"/>
      <c r="ZY24" s="25"/>
      <c r="ZZ24" s="25"/>
      <c r="AAA24" s="25"/>
      <c r="AAB24" s="25"/>
      <c r="AAC24" s="25"/>
      <c r="AAD24" s="25"/>
      <c r="AAE24" s="25"/>
      <c r="AAF24" s="25"/>
      <c r="AAG24" s="25"/>
      <c r="AAH24" s="25"/>
      <c r="AAI24" s="25"/>
      <c r="AAJ24" s="25"/>
      <c r="AAK24" s="25"/>
      <c r="AAL24" s="25"/>
      <c r="AAM24" s="25"/>
      <c r="AAN24" s="25"/>
      <c r="AAO24" s="25"/>
      <c r="AAP24" s="25"/>
      <c r="AAQ24" s="25"/>
      <c r="AAR24" s="25"/>
      <c r="AAS24" s="25"/>
      <c r="AAT24" s="25"/>
      <c r="AAU24" s="25"/>
      <c r="AAV24" s="25"/>
      <c r="AAW24" s="25"/>
    </row>
    <row r="25" spans="1:725">
      <c r="A25" s="11"/>
      <c r="B25" s="154"/>
      <c r="C25" s="26"/>
      <c r="D25" s="27"/>
      <c r="E25" s="11"/>
      <c r="F25" s="11"/>
      <c r="G25" s="11"/>
      <c r="H25" s="11"/>
      <c r="I25" s="11"/>
      <c r="J25" s="11"/>
      <c r="K25" s="25"/>
      <c r="L25" s="25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  <c r="HU25" s="25"/>
      <c r="HV25" s="25"/>
      <c r="HW25" s="25"/>
      <c r="HX25" s="25"/>
      <c r="HY25" s="25"/>
      <c r="HZ25" s="25"/>
      <c r="IA25" s="25"/>
      <c r="IB25" s="25"/>
      <c r="IC25" s="25"/>
      <c r="ID25" s="25"/>
      <c r="IE25" s="25"/>
      <c r="IF25" s="25"/>
      <c r="IG25" s="25"/>
      <c r="IH25" s="25"/>
      <c r="II25" s="25"/>
      <c r="IJ25" s="25"/>
      <c r="IK25" s="25"/>
      <c r="IL25" s="25"/>
      <c r="IM25" s="25"/>
      <c r="IN25" s="25"/>
      <c r="IO25" s="25"/>
      <c r="IP25" s="25"/>
      <c r="IQ25" s="25"/>
      <c r="IR25" s="25"/>
      <c r="IS25" s="25"/>
      <c r="IT25" s="25"/>
      <c r="IU25" s="25"/>
      <c r="IV25" s="25"/>
      <c r="IW25" s="25"/>
      <c r="IX25" s="25"/>
      <c r="IY25" s="25"/>
      <c r="IZ25" s="25"/>
      <c r="JA25" s="25"/>
      <c r="JB25" s="25"/>
      <c r="JC25" s="25"/>
      <c r="JD25" s="25"/>
      <c r="JE25" s="25"/>
      <c r="JF25" s="25"/>
      <c r="JG25" s="25"/>
      <c r="JH25" s="25"/>
      <c r="JI25" s="25"/>
      <c r="JJ25" s="25"/>
      <c r="JK25" s="25"/>
      <c r="JL25" s="25"/>
      <c r="JM25" s="25"/>
      <c r="JN25" s="25"/>
      <c r="JO25" s="25"/>
      <c r="JP25" s="25"/>
      <c r="JQ25" s="25"/>
      <c r="JR25" s="25"/>
      <c r="JS25" s="25"/>
      <c r="JT25" s="25"/>
      <c r="JU25" s="25"/>
      <c r="JV25" s="25"/>
      <c r="JW25" s="25"/>
      <c r="JX25" s="25"/>
      <c r="JY25" s="25"/>
      <c r="JZ25" s="25"/>
      <c r="KA25" s="25"/>
      <c r="KB25" s="25"/>
      <c r="KC25" s="25"/>
      <c r="KD25" s="25"/>
      <c r="KE25" s="25"/>
      <c r="KF25" s="25"/>
      <c r="KG25" s="25"/>
      <c r="KH25" s="25"/>
      <c r="KI25" s="25"/>
      <c r="KJ25" s="25"/>
      <c r="KK25" s="25"/>
      <c r="KL25" s="25"/>
      <c r="KM25" s="25"/>
      <c r="KN25" s="25"/>
      <c r="KO25" s="25"/>
      <c r="KP25" s="25"/>
      <c r="KQ25" s="25"/>
      <c r="KR25" s="25"/>
      <c r="KS25" s="25"/>
      <c r="KT25" s="25"/>
      <c r="KU25" s="25"/>
      <c r="KV25" s="25"/>
      <c r="KW25" s="25"/>
      <c r="KX25" s="25"/>
      <c r="KY25" s="25"/>
      <c r="KZ25" s="25"/>
      <c r="LA25" s="25"/>
      <c r="LB25" s="25"/>
      <c r="LC25" s="25"/>
      <c r="LD25" s="25"/>
      <c r="LE25" s="25"/>
      <c r="LF25" s="25"/>
      <c r="LG25" s="25"/>
      <c r="LH25" s="25"/>
      <c r="LI25" s="25"/>
      <c r="LJ25" s="25"/>
      <c r="LK25" s="25"/>
      <c r="LL25" s="25"/>
      <c r="LM25" s="25"/>
      <c r="LN25" s="25"/>
      <c r="LO25" s="25"/>
      <c r="LP25" s="25"/>
      <c r="LQ25" s="25"/>
      <c r="LR25" s="25"/>
      <c r="LS25" s="25"/>
      <c r="LT25" s="25"/>
      <c r="LU25" s="25"/>
      <c r="LV25" s="25"/>
      <c r="LW25" s="25"/>
      <c r="LX25" s="25"/>
      <c r="LY25" s="25"/>
      <c r="LZ25" s="25"/>
      <c r="MA25" s="25"/>
      <c r="MB25" s="25"/>
      <c r="MC25" s="25"/>
      <c r="MD25" s="25"/>
      <c r="ME25" s="25"/>
      <c r="MF25" s="25"/>
      <c r="MG25" s="25"/>
      <c r="MH25" s="25"/>
      <c r="MI25" s="25"/>
      <c r="MJ25" s="25"/>
      <c r="MK25" s="25"/>
      <c r="ML25" s="25"/>
      <c r="MM25" s="25"/>
      <c r="MN25" s="25"/>
      <c r="MO25" s="25"/>
      <c r="MP25" s="25"/>
      <c r="MQ25" s="25"/>
      <c r="MR25" s="25"/>
      <c r="MS25" s="25"/>
      <c r="MT25" s="25"/>
      <c r="MU25" s="25"/>
      <c r="MV25" s="25"/>
      <c r="MW25" s="25"/>
      <c r="MX25" s="25"/>
      <c r="MY25" s="25"/>
      <c r="MZ25" s="25"/>
      <c r="NA25" s="25"/>
      <c r="NB25" s="25"/>
      <c r="NC25" s="25"/>
      <c r="ND25" s="25"/>
      <c r="NE25" s="25"/>
      <c r="NF25" s="25"/>
      <c r="NG25" s="25"/>
      <c r="NH25" s="25"/>
      <c r="NI25" s="25"/>
      <c r="NJ25" s="25"/>
      <c r="NK25" s="25"/>
      <c r="NL25" s="25"/>
      <c r="NM25" s="25"/>
      <c r="NN25" s="25"/>
      <c r="NO25" s="25"/>
      <c r="NP25" s="25"/>
      <c r="NQ25" s="25"/>
      <c r="NR25" s="25"/>
      <c r="NS25" s="25"/>
      <c r="NT25" s="25"/>
      <c r="NU25" s="25"/>
      <c r="NV25" s="25"/>
      <c r="NW25" s="25"/>
      <c r="NX25" s="25"/>
      <c r="NY25" s="25"/>
      <c r="NZ25" s="25"/>
      <c r="OA25" s="25"/>
      <c r="OB25" s="25"/>
      <c r="OC25" s="25"/>
      <c r="OD25" s="25"/>
      <c r="OE25" s="25"/>
      <c r="OF25" s="25"/>
      <c r="OG25" s="25"/>
      <c r="OH25" s="25"/>
      <c r="OI25" s="25"/>
      <c r="OJ25" s="25"/>
      <c r="OK25" s="25"/>
      <c r="OL25" s="25"/>
      <c r="OM25" s="25"/>
      <c r="ON25" s="25"/>
      <c r="OO25" s="25"/>
      <c r="OP25" s="25"/>
      <c r="OQ25" s="25"/>
      <c r="OR25" s="25"/>
      <c r="OS25" s="25"/>
      <c r="OT25" s="25"/>
      <c r="OU25" s="25"/>
      <c r="OV25" s="25"/>
      <c r="OW25" s="25"/>
      <c r="OX25" s="25"/>
      <c r="OY25" s="25"/>
      <c r="OZ25" s="25"/>
      <c r="PA25" s="25"/>
      <c r="PB25" s="25"/>
      <c r="PC25" s="25"/>
      <c r="PD25" s="25"/>
      <c r="PE25" s="25"/>
      <c r="PF25" s="25"/>
      <c r="PG25" s="25"/>
      <c r="PH25" s="25"/>
      <c r="PI25" s="25"/>
      <c r="PJ25" s="25"/>
      <c r="PK25" s="25"/>
      <c r="PL25" s="25"/>
      <c r="PM25" s="25"/>
      <c r="PN25" s="25"/>
      <c r="PO25" s="25"/>
      <c r="PP25" s="25"/>
      <c r="PQ25" s="25"/>
      <c r="PR25" s="25"/>
      <c r="PS25" s="25"/>
      <c r="PT25" s="25"/>
      <c r="PU25" s="25"/>
      <c r="PV25" s="25"/>
      <c r="PW25" s="25"/>
      <c r="PX25" s="25"/>
      <c r="PY25" s="25"/>
      <c r="PZ25" s="25"/>
      <c r="QA25" s="25"/>
      <c r="QB25" s="25"/>
      <c r="QC25" s="25"/>
      <c r="QD25" s="25"/>
      <c r="QE25" s="25"/>
      <c r="QF25" s="25"/>
      <c r="QG25" s="25"/>
      <c r="QH25" s="25"/>
      <c r="QI25" s="25"/>
      <c r="QJ25" s="25"/>
      <c r="QK25" s="25"/>
      <c r="QL25" s="25"/>
      <c r="QM25" s="25"/>
      <c r="QN25" s="25"/>
      <c r="QO25" s="25"/>
      <c r="QP25" s="25"/>
      <c r="QQ25" s="25"/>
      <c r="QR25" s="25"/>
      <c r="QS25" s="25"/>
      <c r="QT25" s="25"/>
      <c r="QU25" s="25"/>
      <c r="QV25" s="25"/>
      <c r="QW25" s="25"/>
      <c r="QX25" s="25"/>
      <c r="QY25" s="25"/>
      <c r="QZ25" s="25"/>
      <c r="RA25" s="25"/>
      <c r="RB25" s="25"/>
      <c r="RC25" s="25"/>
      <c r="RD25" s="25"/>
      <c r="RE25" s="25"/>
      <c r="RF25" s="25"/>
      <c r="RG25" s="25"/>
      <c r="RH25" s="25"/>
      <c r="RI25" s="25"/>
      <c r="RJ25" s="25"/>
      <c r="RK25" s="25"/>
      <c r="RL25" s="25"/>
      <c r="RM25" s="25"/>
      <c r="RN25" s="25"/>
      <c r="RO25" s="25"/>
      <c r="RP25" s="25"/>
      <c r="RQ25" s="25"/>
      <c r="RR25" s="25"/>
      <c r="RS25" s="25"/>
      <c r="RT25" s="25"/>
      <c r="RU25" s="25"/>
      <c r="RV25" s="25"/>
      <c r="RW25" s="25"/>
      <c r="RX25" s="25"/>
      <c r="RY25" s="25"/>
      <c r="RZ25" s="25"/>
      <c r="SA25" s="25"/>
      <c r="SB25" s="25"/>
      <c r="SC25" s="25"/>
      <c r="SD25" s="25"/>
      <c r="SE25" s="25"/>
      <c r="SF25" s="25"/>
      <c r="SG25" s="25"/>
      <c r="SH25" s="25"/>
      <c r="SI25" s="25"/>
      <c r="SJ25" s="25"/>
      <c r="SK25" s="25"/>
      <c r="SL25" s="25"/>
      <c r="SM25" s="25"/>
      <c r="SN25" s="25"/>
      <c r="SO25" s="25"/>
      <c r="SP25" s="25"/>
      <c r="SQ25" s="25"/>
      <c r="SR25" s="25"/>
      <c r="SS25" s="25"/>
      <c r="ST25" s="25"/>
      <c r="SU25" s="25"/>
      <c r="SV25" s="25"/>
      <c r="SW25" s="25"/>
      <c r="SX25" s="25"/>
      <c r="SY25" s="25"/>
      <c r="SZ25" s="25"/>
      <c r="TA25" s="25"/>
      <c r="TB25" s="25"/>
      <c r="TC25" s="25"/>
      <c r="TD25" s="25"/>
      <c r="TE25" s="25"/>
      <c r="TF25" s="25"/>
      <c r="TG25" s="25"/>
      <c r="TH25" s="25"/>
      <c r="TI25" s="25"/>
      <c r="TJ25" s="25"/>
      <c r="TK25" s="25"/>
      <c r="TL25" s="25"/>
      <c r="TM25" s="25"/>
      <c r="TN25" s="25"/>
      <c r="TO25" s="25"/>
      <c r="TP25" s="25"/>
      <c r="TQ25" s="25"/>
      <c r="TR25" s="25"/>
      <c r="TS25" s="25"/>
      <c r="TT25" s="25"/>
      <c r="TU25" s="25"/>
      <c r="TV25" s="25"/>
      <c r="TW25" s="25"/>
      <c r="TX25" s="25"/>
      <c r="TY25" s="25"/>
      <c r="TZ25" s="25"/>
      <c r="UA25" s="25"/>
      <c r="UB25" s="25"/>
      <c r="UC25" s="25"/>
      <c r="UD25" s="25"/>
      <c r="UE25" s="25"/>
      <c r="UF25" s="25"/>
      <c r="UG25" s="25"/>
      <c r="UH25" s="25"/>
      <c r="UI25" s="25"/>
      <c r="UJ25" s="25"/>
      <c r="UK25" s="25"/>
      <c r="UL25" s="25"/>
      <c r="UM25" s="25"/>
      <c r="UN25" s="25"/>
      <c r="UO25" s="25"/>
      <c r="UP25" s="25"/>
      <c r="UQ25" s="25"/>
      <c r="UR25" s="25"/>
      <c r="US25" s="25"/>
      <c r="UT25" s="25"/>
      <c r="UU25" s="25"/>
      <c r="UV25" s="25"/>
      <c r="UW25" s="25"/>
      <c r="UX25" s="25"/>
      <c r="UY25" s="25"/>
      <c r="UZ25" s="25"/>
      <c r="VA25" s="25"/>
      <c r="VB25" s="25"/>
      <c r="VC25" s="25"/>
      <c r="VD25" s="25"/>
      <c r="VE25" s="25"/>
      <c r="VF25" s="25"/>
      <c r="VG25" s="25"/>
      <c r="VH25" s="25"/>
      <c r="VI25" s="25"/>
      <c r="VJ25" s="25"/>
      <c r="VK25" s="25"/>
      <c r="VL25" s="25"/>
      <c r="VM25" s="25"/>
      <c r="VN25" s="25"/>
      <c r="VO25" s="25"/>
      <c r="VP25" s="25"/>
      <c r="VQ25" s="25"/>
      <c r="VR25" s="25"/>
      <c r="VS25" s="25"/>
      <c r="VT25" s="25"/>
      <c r="VU25" s="25"/>
      <c r="VV25" s="25"/>
      <c r="VW25" s="25"/>
      <c r="VX25" s="25"/>
      <c r="VY25" s="25"/>
      <c r="VZ25" s="25"/>
      <c r="WA25" s="25"/>
      <c r="WB25" s="25"/>
      <c r="WC25" s="25"/>
      <c r="WD25" s="25"/>
      <c r="WE25" s="25"/>
      <c r="WF25" s="25"/>
      <c r="WG25" s="25"/>
      <c r="WH25" s="25"/>
      <c r="WI25" s="25"/>
      <c r="WJ25" s="25"/>
      <c r="WK25" s="25"/>
      <c r="WL25" s="25"/>
      <c r="WM25" s="25"/>
      <c r="WN25" s="25"/>
      <c r="WO25" s="25"/>
      <c r="WP25" s="25"/>
      <c r="WQ25" s="25"/>
      <c r="WR25" s="25"/>
      <c r="WS25" s="25"/>
      <c r="WT25" s="25"/>
      <c r="WU25" s="25"/>
      <c r="WV25" s="25"/>
      <c r="WW25" s="25"/>
      <c r="WX25" s="25"/>
      <c r="WY25" s="25"/>
      <c r="WZ25" s="25"/>
      <c r="XA25" s="25"/>
      <c r="XB25" s="25"/>
      <c r="XC25" s="25"/>
      <c r="XD25" s="25"/>
      <c r="XE25" s="25"/>
      <c r="XF25" s="25"/>
      <c r="XG25" s="25"/>
      <c r="XH25" s="25"/>
      <c r="XI25" s="25"/>
      <c r="XJ25" s="25"/>
      <c r="XK25" s="25"/>
      <c r="XL25" s="25"/>
      <c r="XM25" s="25"/>
      <c r="XN25" s="25"/>
      <c r="XO25" s="25"/>
      <c r="XP25" s="25"/>
      <c r="XQ25" s="25"/>
      <c r="XR25" s="25"/>
      <c r="XS25" s="25"/>
      <c r="XT25" s="25"/>
      <c r="XU25" s="25"/>
      <c r="XV25" s="25"/>
      <c r="XW25" s="25"/>
      <c r="XX25" s="25"/>
      <c r="XY25" s="25"/>
      <c r="XZ25" s="25"/>
      <c r="YA25" s="25"/>
      <c r="YB25" s="25"/>
      <c r="YC25" s="25"/>
      <c r="YD25" s="25"/>
      <c r="YE25" s="25"/>
      <c r="YF25" s="25"/>
      <c r="YG25" s="25"/>
      <c r="YH25" s="25"/>
      <c r="YI25" s="25"/>
      <c r="YJ25" s="25"/>
      <c r="YK25" s="25"/>
      <c r="YL25" s="25"/>
      <c r="YM25" s="25"/>
      <c r="YN25" s="25"/>
      <c r="YO25" s="25"/>
      <c r="YP25" s="25"/>
      <c r="YQ25" s="25"/>
      <c r="YR25" s="25"/>
      <c r="YS25" s="25"/>
      <c r="YT25" s="25"/>
      <c r="YU25" s="25"/>
      <c r="YV25" s="25"/>
      <c r="YW25" s="25"/>
      <c r="YX25" s="25"/>
      <c r="YY25" s="25"/>
      <c r="YZ25" s="25"/>
      <c r="ZA25" s="25"/>
      <c r="ZB25" s="25"/>
      <c r="ZC25" s="25"/>
      <c r="ZD25" s="25"/>
      <c r="ZE25" s="25"/>
      <c r="ZF25" s="25"/>
      <c r="ZG25" s="25"/>
      <c r="ZH25" s="25"/>
      <c r="ZI25" s="25"/>
      <c r="ZJ25" s="25"/>
      <c r="ZK25" s="25"/>
      <c r="ZL25" s="25"/>
      <c r="ZM25" s="25"/>
      <c r="ZN25" s="25"/>
      <c r="ZO25" s="25"/>
      <c r="ZP25" s="25"/>
      <c r="ZQ25" s="25"/>
      <c r="ZR25" s="25"/>
      <c r="ZS25" s="25"/>
      <c r="ZT25" s="25"/>
      <c r="ZU25" s="25"/>
      <c r="ZV25" s="25"/>
      <c r="ZW25" s="25"/>
      <c r="ZX25" s="25"/>
      <c r="ZY25" s="25"/>
      <c r="ZZ25" s="25"/>
      <c r="AAA25" s="25"/>
      <c r="AAB25" s="25"/>
      <c r="AAC25" s="25"/>
      <c r="AAD25" s="25"/>
      <c r="AAE25" s="25"/>
      <c r="AAF25" s="25"/>
      <c r="AAG25" s="25"/>
      <c r="AAH25" s="25"/>
      <c r="AAI25" s="25"/>
      <c r="AAJ25" s="25"/>
      <c r="AAK25" s="25"/>
      <c r="AAL25" s="25"/>
      <c r="AAM25" s="25"/>
      <c r="AAN25" s="25"/>
      <c r="AAO25" s="25"/>
      <c r="AAP25" s="25"/>
      <c r="AAQ25" s="25"/>
      <c r="AAR25" s="25"/>
      <c r="AAS25" s="25"/>
      <c r="AAT25" s="25"/>
      <c r="AAU25" s="25"/>
      <c r="AAV25" s="25"/>
      <c r="AAW25" s="25"/>
    </row>
    <row r="26" spans="1:725">
      <c r="A26" s="10"/>
      <c r="B26" s="11"/>
      <c r="C26" s="26"/>
      <c r="D26" s="27"/>
      <c r="E26" s="11"/>
      <c r="F26" s="11"/>
      <c r="G26" s="11"/>
      <c r="H26" s="11"/>
      <c r="I26" s="11"/>
      <c r="J26" s="11"/>
      <c r="K26" s="11"/>
      <c r="L26" s="3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725">
      <c r="A27" s="10"/>
      <c r="B27" s="11" t="s">
        <v>124</v>
      </c>
      <c r="C27" s="11"/>
      <c r="D27" s="11"/>
      <c r="E27" s="11" t="s">
        <v>125</v>
      </c>
      <c r="F27" s="11"/>
      <c r="G27" s="11"/>
      <c r="H27" s="11"/>
      <c r="I27" s="11"/>
      <c r="J27" s="11"/>
      <c r="K27" s="11"/>
      <c r="L27" s="11"/>
      <c r="M27" s="10"/>
    </row>
    <row r="28" spans="1:725">
      <c r="A28" s="10"/>
      <c r="B28" s="11"/>
      <c r="C28" s="26"/>
      <c r="D28" s="27"/>
      <c r="E28" s="11"/>
      <c r="F28" s="11"/>
      <c r="G28" s="11"/>
      <c r="H28" s="11"/>
      <c r="I28" s="11"/>
      <c r="J28" s="11"/>
      <c r="K28" s="11"/>
      <c r="L28" s="11"/>
      <c r="M28" s="10"/>
    </row>
    <row r="29" spans="1:725">
      <c r="A29" s="10"/>
      <c r="B29" s="159" t="s">
        <v>126</v>
      </c>
      <c r="C29" s="159"/>
      <c r="D29" s="159"/>
      <c r="E29" s="11"/>
      <c r="F29" s="27"/>
      <c r="G29" s="11"/>
      <c r="H29" s="11"/>
      <c r="I29" s="11"/>
      <c r="J29" s="11"/>
      <c r="K29" s="11"/>
      <c r="L29" s="11"/>
      <c r="M29" s="10"/>
    </row>
    <row r="30" spans="1:725">
      <c r="A30" s="10"/>
      <c r="B30" s="11"/>
      <c r="C30" s="11"/>
      <c r="D30" s="11"/>
      <c r="E30" s="11" t="s">
        <v>125</v>
      </c>
      <c r="F30" s="11"/>
      <c r="G30" s="11"/>
      <c r="H30" s="11"/>
      <c r="I30" s="11"/>
      <c r="J30" s="11"/>
      <c r="K30" s="11"/>
      <c r="L30" s="11"/>
      <c r="M30" s="10"/>
    </row>
    <row r="31" spans="1:725">
      <c r="A31" s="10"/>
      <c r="B31" s="11"/>
      <c r="C31" s="26"/>
      <c r="D31" s="27"/>
      <c r="E31" s="11"/>
      <c r="F31" s="11"/>
      <c r="G31" s="11"/>
      <c r="H31" s="11"/>
      <c r="I31" s="11"/>
      <c r="J31" s="11"/>
      <c r="K31" s="11"/>
      <c r="L31" s="11"/>
      <c r="M31" s="10"/>
    </row>
    <row r="32" spans="1:725">
      <c r="A32" s="10"/>
      <c r="B32" s="11"/>
      <c r="C32" s="11"/>
      <c r="D32" s="11"/>
      <c r="E32" s="11" t="s">
        <v>125</v>
      </c>
      <c r="F32" s="11"/>
      <c r="G32" s="11"/>
      <c r="H32" s="11"/>
      <c r="I32" s="11"/>
      <c r="J32" s="11"/>
      <c r="K32" s="11"/>
      <c r="L32" s="11"/>
      <c r="M32" s="10"/>
    </row>
    <row r="33" spans="2:12">
      <c r="B33" s="11"/>
      <c r="C33" s="26"/>
      <c r="D33" s="27"/>
      <c r="E33" s="11"/>
      <c r="F33" s="11"/>
      <c r="G33" s="11"/>
      <c r="H33" s="11"/>
      <c r="I33" s="11"/>
      <c r="J33" s="11"/>
      <c r="K33" s="11"/>
      <c r="L33" s="11"/>
    </row>
    <row r="34" spans="2:12">
      <c r="B34" s="11"/>
      <c r="C34" s="12"/>
      <c r="D34" s="12"/>
      <c r="E34" s="12"/>
      <c r="F34" s="12"/>
      <c r="G34" s="12"/>
      <c r="H34" s="12"/>
      <c r="I34" s="12"/>
      <c r="J34" s="11"/>
      <c r="K34" s="11"/>
      <c r="L34" s="11"/>
    </row>
  </sheetData>
  <autoFilter ref="A8:M22"/>
  <mergeCells count="11">
    <mergeCell ref="M8:M9"/>
    <mergeCell ref="A8:A9"/>
    <mergeCell ref="B8:B9"/>
    <mergeCell ref="C8:C9"/>
    <mergeCell ref="C3:J3"/>
    <mergeCell ref="C4:J4"/>
    <mergeCell ref="C5:J5"/>
    <mergeCell ref="B29:D29"/>
    <mergeCell ref="D8:D9"/>
    <mergeCell ref="E8:E9"/>
    <mergeCell ref="F8:F9"/>
  </mergeCells>
  <pageMargins left="0.25" right="0.25" top="0.61" bottom="0.21" header="0.25" footer="0.16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29" sqref="J29"/>
    </sheetView>
  </sheetViews>
  <sheetFormatPr defaultColWidth="9" defaultRowHeight="15"/>
  <cols>
    <col min="1" max="1" width="5.28515625" customWidth="1"/>
    <col min="2" max="2" width="9.140625" customWidth="1"/>
    <col min="3" max="3" width="7.7109375" customWidth="1"/>
  </cols>
  <sheetData>
    <row r="1" spans="1:6" s="1" customFormat="1">
      <c r="A1" s="3" t="s">
        <v>0</v>
      </c>
      <c r="C1" s="4"/>
      <c r="D1" s="4"/>
      <c r="F1" s="4"/>
    </row>
    <row r="2" spans="1:6" s="1" customFormat="1">
      <c r="A2" s="3" t="s">
        <v>275</v>
      </c>
      <c r="C2" s="4"/>
      <c r="D2" s="4"/>
      <c r="F2" s="4"/>
    </row>
    <row r="3" spans="1:6" s="1" customFormat="1"/>
    <row r="4" spans="1:6" s="1" customFormat="1">
      <c r="A4" s="158" t="s">
        <v>24</v>
      </c>
      <c r="B4" s="158"/>
      <c r="C4" s="158"/>
      <c r="D4" s="158"/>
      <c r="E4" s="158"/>
      <c r="F4" s="158"/>
    </row>
    <row r="5" spans="1:6" s="1" customFormat="1">
      <c r="A5" s="158" t="s">
        <v>276</v>
      </c>
      <c r="B5" s="158"/>
      <c r="C5" s="158"/>
      <c r="D5" s="158"/>
      <c r="E5" s="158"/>
      <c r="F5" s="158"/>
    </row>
    <row r="6" spans="1:6" s="1" customFormat="1">
      <c r="A6" s="158" t="s">
        <v>277</v>
      </c>
      <c r="B6" s="158"/>
      <c r="C6" s="158"/>
      <c r="D6" s="158"/>
      <c r="E6" s="158"/>
      <c r="F6" s="158"/>
    </row>
    <row r="7" spans="1:6" s="1" customFormat="1">
      <c r="A7" s="6"/>
      <c r="B7" s="6" t="s">
        <v>25</v>
      </c>
      <c r="C7" s="7"/>
      <c r="D7" s="7"/>
      <c r="E7" s="7"/>
      <c r="F7" s="7"/>
    </row>
    <row r="8" spans="1:6" s="1" customFormat="1"/>
    <row r="9" spans="1:6" s="1" customFormat="1"/>
    <row r="10" spans="1:6" s="1" customFormat="1"/>
    <row r="11" spans="1:6" ht="30" customHeight="1">
      <c r="A11" s="178" t="s">
        <v>26</v>
      </c>
      <c r="B11" s="178" t="s">
        <v>27</v>
      </c>
      <c r="C11" s="180" t="s">
        <v>278</v>
      </c>
      <c r="D11" s="178" t="s">
        <v>29</v>
      </c>
      <c r="E11" s="178" t="s">
        <v>279</v>
      </c>
      <c r="F11" s="178" t="s">
        <v>280</v>
      </c>
    </row>
    <row r="12" spans="1:6">
      <c r="A12" s="179"/>
      <c r="B12" s="179"/>
      <c r="C12" s="181"/>
      <c r="D12" s="179"/>
      <c r="E12" s="179"/>
      <c r="F12" s="179"/>
    </row>
    <row r="13" spans="1:6" s="2" customFormat="1">
      <c r="A13" s="182">
        <v>1</v>
      </c>
      <c r="B13" s="183" t="s">
        <v>65</v>
      </c>
      <c r="C13" s="184">
        <v>3</v>
      </c>
      <c r="D13" s="185"/>
      <c r="E13" s="186">
        <v>925</v>
      </c>
      <c r="F13" s="187">
        <v>925</v>
      </c>
    </row>
    <row r="14" spans="1:6" s="2" customFormat="1">
      <c r="A14" s="182">
        <v>2</v>
      </c>
      <c r="B14" s="188" t="s">
        <v>375</v>
      </c>
      <c r="C14" s="188">
        <v>3</v>
      </c>
      <c r="D14" s="189"/>
      <c r="E14" s="190">
        <v>925</v>
      </c>
      <c r="F14" s="191">
        <v>925</v>
      </c>
    </row>
    <row r="15" spans="1:6">
      <c r="A15" s="174" t="s">
        <v>18</v>
      </c>
      <c r="B15" s="175"/>
      <c r="C15" s="175"/>
      <c r="D15" s="175"/>
      <c r="E15" s="176"/>
      <c r="F15" s="14">
        <f>SUM(F13:F14)</f>
        <v>1850</v>
      </c>
    </row>
    <row r="19" spans="1:10">
      <c r="B19" s="155"/>
      <c r="C19" s="8"/>
      <c r="D19" s="9"/>
      <c r="E19" s="10"/>
      <c r="F19" s="10"/>
      <c r="G19" s="10"/>
      <c r="H19" s="10"/>
      <c r="I19" s="10"/>
    </row>
    <row r="20" spans="1:10">
      <c r="B20" s="10"/>
      <c r="C20" s="8"/>
      <c r="D20" s="9"/>
      <c r="E20" s="10"/>
      <c r="F20" s="10"/>
      <c r="G20" s="10"/>
      <c r="H20" s="10"/>
      <c r="I20" s="10"/>
    </row>
    <row r="21" spans="1:10">
      <c r="A21" s="11" t="s">
        <v>124</v>
      </c>
      <c r="B21" s="11"/>
      <c r="C21" s="11" t="s">
        <v>125</v>
      </c>
      <c r="D21" s="11"/>
      <c r="E21" s="11"/>
      <c r="F21" s="11"/>
      <c r="G21" s="11"/>
      <c r="H21" s="11"/>
      <c r="I21" s="11"/>
      <c r="J21" s="10"/>
    </row>
    <row r="22" spans="1:10">
      <c r="A22" s="159" t="s">
        <v>126</v>
      </c>
      <c r="B22" s="159"/>
      <c r="C22" s="11"/>
      <c r="D22" s="11"/>
      <c r="E22" s="11"/>
      <c r="F22" s="11"/>
      <c r="G22" s="11"/>
      <c r="H22" s="11"/>
      <c r="I22" s="11"/>
      <c r="J22" s="10"/>
    </row>
    <row r="23" spans="1:10">
      <c r="A23" s="11"/>
      <c r="B23" s="11"/>
      <c r="C23" s="11" t="s">
        <v>125</v>
      </c>
      <c r="D23" s="11"/>
      <c r="E23" s="11"/>
      <c r="F23" s="11"/>
      <c r="G23" s="11"/>
      <c r="H23" s="11"/>
      <c r="I23" s="11"/>
      <c r="J23" s="10"/>
    </row>
    <row r="24" spans="1:10">
      <c r="A24" s="11"/>
      <c r="B24" s="11"/>
      <c r="C24" s="11" t="s">
        <v>125</v>
      </c>
      <c r="D24" s="11"/>
      <c r="E24" s="11"/>
      <c r="F24" s="11"/>
      <c r="G24" s="11"/>
      <c r="H24" s="11"/>
      <c r="I24" s="11"/>
      <c r="J24" s="10"/>
    </row>
    <row r="25" spans="1:10">
      <c r="A25" s="11"/>
      <c r="B25" s="12"/>
      <c r="C25" s="12"/>
      <c r="D25" s="12"/>
      <c r="E25" s="12"/>
      <c r="F25" s="12"/>
      <c r="G25" s="11"/>
      <c r="H25" s="11"/>
      <c r="I25" s="11"/>
    </row>
    <row r="26" spans="1:10">
      <c r="C26" s="13"/>
    </row>
    <row r="27" spans="1:10">
      <c r="B27" s="10"/>
      <c r="C27" s="8"/>
      <c r="D27" s="9"/>
      <c r="E27" s="10"/>
      <c r="F27" s="10"/>
      <c r="G27" s="10"/>
      <c r="H27" s="10"/>
      <c r="I27" s="10"/>
    </row>
    <row r="28" spans="1:10">
      <c r="B28" s="10"/>
      <c r="C28" s="177"/>
      <c r="D28" s="177"/>
      <c r="E28" s="177"/>
      <c r="F28" s="177"/>
      <c r="G28" s="177"/>
      <c r="H28" s="177"/>
      <c r="I28" s="177"/>
    </row>
    <row r="29" spans="1:10">
      <c r="C29" s="13"/>
      <c r="D29" s="13"/>
      <c r="E29" s="13"/>
    </row>
    <row r="30" spans="1:10">
      <c r="C30" s="13"/>
      <c r="D30" s="13"/>
      <c r="E30" s="13"/>
    </row>
  </sheetData>
  <mergeCells count="12">
    <mergeCell ref="A22:B22"/>
    <mergeCell ref="C28:I28"/>
    <mergeCell ref="A11:A12"/>
    <mergeCell ref="B11:B12"/>
    <mergeCell ref="C11:C12"/>
    <mergeCell ref="D11:D12"/>
    <mergeCell ref="E11:E12"/>
    <mergeCell ref="F11:F12"/>
    <mergeCell ref="A4:F4"/>
    <mergeCell ref="A5:F5"/>
    <mergeCell ref="A6:F6"/>
    <mergeCell ref="A15:E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Date_initiale</vt:lpstr>
      <vt:lpstr>Licenta_burse</vt:lpstr>
      <vt:lpstr>LICENTA SOC</vt:lpstr>
      <vt:lpstr>MASTER BURSE</vt:lpstr>
      <vt:lpstr>Master_burse_soc</vt:lpstr>
      <vt:lpstr>Ajutor social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</dc:creator>
  <cp:lastModifiedBy>Mariana</cp:lastModifiedBy>
  <cp:lastPrinted>2025-04-11T05:19:37Z</cp:lastPrinted>
  <dcterms:created xsi:type="dcterms:W3CDTF">2014-10-07T14:59:00Z</dcterms:created>
  <dcterms:modified xsi:type="dcterms:W3CDTF">2025-04-16T10:37:57Z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BB398ED368D54815B895298F06BF6204_13</vt:lpwstr>
  </property>
  <property fmtid="{D5CDD505-2E9C-101B-9397-08002B2CF9AE}" pid="3" name="KSOProductBuildVer">
    <vt:lpwstr>1033-12.2.0.20782</vt:lpwstr>
  </property>
</Properties>
</file>